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нчугов С.А\квоты 2026 на ГЭЭ\"/>
    </mc:Choice>
  </mc:AlternateContent>
  <bookViews>
    <workbookView xWindow="0" yWindow="0" windowWidth="16380" windowHeight="8196" tabRatio="500" activeTab="3"/>
  </bookViews>
  <sheets>
    <sheet name="Лось" sheetId="1" r:id="rId1"/>
    <sheet name="Косуля" sheetId="2" r:id="rId2"/>
    <sheet name="Барсук" sheetId="3" r:id="rId3"/>
    <sheet name="Рысь" sheetId="4" r:id="rId4"/>
  </sheets>
  <calcPr calcId="162913"/>
</workbook>
</file>

<file path=xl/calcChain.xml><?xml version="1.0" encoding="utf-8"?>
<calcChain xmlns="http://schemas.openxmlformats.org/spreadsheetml/2006/main">
  <c r="R236" i="1" l="1"/>
  <c r="T236" i="2" l="1"/>
  <c r="X239" i="2" l="1"/>
  <c r="D236" i="1" l="1"/>
  <c r="E236" i="2"/>
  <c r="R236" i="2"/>
  <c r="X236" i="2"/>
  <c r="T236" i="1"/>
  <c r="Q234" i="4"/>
  <c r="F14" i="3"/>
  <c r="H14" i="3"/>
  <c r="Q14" i="3"/>
  <c r="F15" i="3"/>
  <c r="H15" i="3"/>
  <c r="Q15" i="3"/>
  <c r="R15" i="3"/>
  <c r="F16" i="3"/>
  <c r="H16" i="3"/>
  <c r="Q16" i="3"/>
  <c r="R16" i="3"/>
  <c r="F17" i="3"/>
  <c r="H17" i="3"/>
  <c r="Q17" i="3"/>
  <c r="F18" i="3"/>
  <c r="H18" i="3"/>
  <c r="Q18" i="3"/>
  <c r="F19" i="3"/>
  <c r="H19" i="3"/>
  <c r="Q19" i="3"/>
  <c r="F21" i="3"/>
  <c r="H21" i="3"/>
  <c r="Q21" i="3"/>
  <c r="R21" i="3"/>
  <c r="F22" i="3"/>
  <c r="H22" i="3"/>
  <c r="Q22" i="3"/>
  <c r="R22" i="3"/>
  <c r="F23" i="3"/>
  <c r="H23" i="3"/>
  <c r="Q23" i="3"/>
  <c r="F24" i="3"/>
  <c r="H24" i="3"/>
  <c r="Q24" i="3"/>
  <c r="R24" i="3"/>
  <c r="F25" i="3"/>
  <c r="H25" i="3"/>
  <c r="Q25" i="3"/>
  <c r="F26" i="3"/>
  <c r="H26" i="3"/>
  <c r="Q26" i="3"/>
  <c r="F27" i="3"/>
  <c r="H27" i="3"/>
  <c r="Q27" i="3"/>
  <c r="F28" i="3"/>
  <c r="H28" i="3"/>
  <c r="Q28" i="3"/>
  <c r="R28" i="3"/>
  <c r="F29" i="3"/>
  <c r="H29" i="3"/>
  <c r="Q29" i="3"/>
  <c r="F30" i="3"/>
  <c r="H30" i="3"/>
  <c r="Q30" i="3"/>
  <c r="F31" i="3"/>
  <c r="H31" i="3"/>
  <c r="Q31" i="3"/>
  <c r="R31" i="3"/>
  <c r="F32" i="3"/>
  <c r="H32" i="3"/>
  <c r="Q32" i="3"/>
  <c r="R32" i="3"/>
  <c r="F34" i="3"/>
  <c r="H34" i="3"/>
  <c r="Q34" i="3"/>
  <c r="F35" i="3"/>
  <c r="H35" i="3"/>
  <c r="Q35" i="3"/>
  <c r="F36" i="3"/>
  <c r="H36" i="3"/>
  <c r="Q36" i="3"/>
  <c r="F37" i="3"/>
  <c r="H37" i="3"/>
  <c r="Q37" i="3"/>
  <c r="F38" i="3"/>
  <c r="H38" i="3"/>
  <c r="Q38" i="3"/>
  <c r="R38" i="3"/>
  <c r="F39" i="3"/>
  <c r="H39" i="3"/>
  <c r="Q39" i="3"/>
  <c r="R39" i="3"/>
  <c r="F40" i="3"/>
  <c r="H40" i="3"/>
  <c r="Q40" i="3"/>
  <c r="F41" i="3"/>
  <c r="H41" i="3"/>
  <c r="Q41" i="3"/>
  <c r="F42" i="3"/>
  <c r="H42" i="3"/>
  <c r="Q42" i="3"/>
  <c r="R42" i="3"/>
  <c r="F43" i="3"/>
  <c r="H43" i="3"/>
  <c r="Q43" i="3"/>
  <c r="R43" i="3"/>
  <c r="R45" i="3"/>
  <c r="F46" i="3"/>
  <c r="H46" i="3"/>
  <c r="Q46" i="3"/>
  <c r="F47" i="3"/>
  <c r="R47" i="3"/>
  <c r="F48" i="3"/>
  <c r="H48" i="3"/>
  <c r="Q48" i="3"/>
  <c r="F49" i="3"/>
  <c r="H49" i="3"/>
  <c r="Q49" i="3"/>
  <c r="R49" i="3"/>
  <c r="F50" i="3"/>
  <c r="H50" i="3"/>
  <c r="Q50" i="3"/>
  <c r="F51" i="3"/>
  <c r="H51" i="3"/>
  <c r="Q51" i="3"/>
  <c r="F52" i="3"/>
  <c r="H52" i="3"/>
  <c r="Q52" i="3"/>
  <c r="F53" i="3"/>
  <c r="H53" i="3"/>
  <c r="Q53" i="3"/>
  <c r="F54" i="3"/>
  <c r="H54" i="3"/>
  <c r="Q54" i="3"/>
  <c r="F55" i="3"/>
  <c r="H55" i="3"/>
  <c r="Q55" i="3"/>
  <c r="R55" i="3"/>
  <c r="F57" i="3"/>
  <c r="H57" i="3"/>
  <c r="Q57" i="3"/>
  <c r="F58" i="3"/>
  <c r="H58" i="3"/>
  <c r="Q58" i="3"/>
  <c r="F59" i="3"/>
  <c r="H59" i="3"/>
  <c r="Q59" i="3"/>
  <c r="F60" i="3"/>
  <c r="F62" i="3"/>
  <c r="H62" i="3"/>
  <c r="Q62" i="3"/>
  <c r="F63" i="3"/>
  <c r="H63" i="3"/>
  <c r="Q63" i="3"/>
  <c r="F64" i="3"/>
  <c r="H64" i="3"/>
  <c r="Q64" i="3"/>
  <c r="F65" i="3"/>
  <c r="H65" i="3"/>
  <c r="Q65" i="3"/>
  <c r="F66" i="3"/>
  <c r="H66" i="3"/>
  <c r="Q66" i="3"/>
  <c r="F67" i="3"/>
  <c r="H67" i="3"/>
  <c r="Q67" i="3"/>
  <c r="F68" i="3"/>
  <c r="H68" i="3"/>
  <c r="Q68" i="3"/>
  <c r="F69" i="3"/>
  <c r="H69" i="3"/>
  <c r="Q69" i="3"/>
  <c r="F71" i="3"/>
  <c r="H71" i="3"/>
  <c r="Q71" i="3"/>
  <c r="F72" i="3"/>
  <c r="H72" i="3"/>
  <c r="Q72" i="3"/>
  <c r="F73" i="3"/>
  <c r="H73" i="3"/>
  <c r="Q73" i="3"/>
  <c r="F74" i="3"/>
  <c r="H74" i="3"/>
  <c r="Q74" i="3"/>
  <c r="F75" i="3"/>
  <c r="H75" i="3"/>
  <c r="Q75" i="3"/>
  <c r="F76" i="3"/>
  <c r="H76" i="3"/>
  <c r="Q76" i="3"/>
  <c r="R76" i="3"/>
  <c r="F77" i="3"/>
  <c r="R77" i="3"/>
  <c r="F78" i="3"/>
  <c r="H78" i="3"/>
  <c r="Q78" i="3"/>
  <c r="F79" i="3"/>
  <c r="H79" i="3"/>
  <c r="Q79" i="3"/>
  <c r="F81" i="3"/>
  <c r="F82" i="3"/>
  <c r="H82" i="3"/>
  <c r="Q82" i="3"/>
  <c r="F83" i="3"/>
  <c r="H83" i="3"/>
  <c r="Q83" i="3"/>
  <c r="F84" i="3"/>
  <c r="H84" i="3"/>
  <c r="Q84" i="3"/>
  <c r="R84" i="3"/>
  <c r="F85" i="3"/>
  <c r="H85" i="3"/>
  <c r="Q85" i="3"/>
  <c r="R86" i="3"/>
  <c r="F87" i="3"/>
  <c r="H87" i="3"/>
  <c r="F88" i="3"/>
  <c r="H88" i="3"/>
  <c r="Q88" i="3"/>
  <c r="R88" i="3"/>
  <c r="F89" i="3"/>
  <c r="F90" i="3"/>
  <c r="H90" i="3"/>
  <c r="Q90" i="3"/>
  <c r="F91" i="3"/>
  <c r="H91" i="3"/>
  <c r="Q91" i="3"/>
  <c r="R91" i="3"/>
  <c r="F92" i="3"/>
  <c r="H92" i="3"/>
  <c r="Q92" i="3"/>
  <c r="R93" i="3"/>
  <c r="F94" i="3"/>
  <c r="F95" i="3"/>
  <c r="H95" i="3"/>
  <c r="Q95" i="3"/>
  <c r="F97" i="3"/>
  <c r="H97" i="3"/>
  <c r="Q97" i="3"/>
  <c r="F98" i="3"/>
  <c r="H98" i="3"/>
  <c r="Q98" i="3"/>
  <c r="F99" i="3"/>
  <c r="R99" i="3"/>
  <c r="F100" i="3"/>
  <c r="H100" i="3"/>
  <c r="Q100" i="3"/>
  <c r="F101" i="3"/>
  <c r="H101" i="3"/>
  <c r="Q101" i="3"/>
  <c r="F102" i="3"/>
  <c r="H102" i="3"/>
  <c r="Q102" i="3"/>
  <c r="F103" i="3"/>
  <c r="H103" i="3"/>
  <c r="Q103" i="3"/>
  <c r="F104" i="3"/>
  <c r="H104" i="3"/>
  <c r="Q104" i="3"/>
  <c r="F106" i="3"/>
  <c r="H106" i="3"/>
  <c r="Q106" i="3"/>
  <c r="F107" i="3"/>
  <c r="H107" i="3"/>
  <c r="Q107" i="3"/>
  <c r="R107" i="3"/>
  <c r="F108" i="3"/>
  <c r="H108" i="3"/>
  <c r="Q108" i="3"/>
  <c r="F109" i="3"/>
  <c r="H109" i="3"/>
  <c r="Q109" i="3"/>
  <c r="F110" i="3"/>
  <c r="H110" i="3"/>
  <c r="Q110" i="3"/>
  <c r="R110" i="3"/>
  <c r="F111" i="3"/>
  <c r="H111" i="3"/>
  <c r="Q111" i="3"/>
  <c r="F112" i="3"/>
  <c r="H112" i="3"/>
  <c r="Q112" i="3"/>
  <c r="F113" i="3"/>
  <c r="H113" i="3"/>
  <c r="Q113" i="3"/>
  <c r="F115" i="3"/>
  <c r="H115" i="3"/>
  <c r="Q115" i="3"/>
  <c r="F116" i="3"/>
  <c r="H116" i="3"/>
  <c r="Q116" i="3"/>
  <c r="F117" i="3"/>
  <c r="R117" i="3"/>
  <c r="R234" i="3"/>
  <c r="F118" i="3"/>
  <c r="H118" i="3"/>
  <c r="Q118" i="3"/>
  <c r="F119" i="3"/>
  <c r="H119" i="3"/>
  <c r="Q119" i="3"/>
  <c r="F120" i="3"/>
  <c r="H120" i="3"/>
  <c r="F122" i="3"/>
  <c r="H122" i="3"/>
  <c r="Q122" i="3"/>
  <c r="F123" i="3"/>
  <c r="H123" i="3"/>
  <c r="Q123" i="3"/>
  <c r="R123" i="3"/>
  <c r="F124" i="3"/>
  <c r="H124" i="3"/>
  <c r="Q124" i="3"/>
  <c r="F125" i="3"/>
  <c r="H125" i="3"/>
  <c r="Q125" i="3"/>
  <c r="F126" i="3"/>
  <c r="H126" i="3"/>
  <c r="Q126" i="3"/>
  <c r="F127" i="3"/>
  <c r="H127" i="3"/>
  <c r="Q127" i="3"/>
  <c r="F128" i="3"/>
  <c r="H128" i="3"/>
  <c r="Q128" i="3"/>
  <c r="F129" i="3"/>
  <c r="H129" i="3"/>
  <c r="Q129" i="3"/>
  <c r="F130" i="3"/>
  <c r="H130" i="3"/>
  <c r="Q130" i="3"/>
  <c r="F131" i="3"/>
  <c r="H131" i="3"/>
  <c r="Q131" i="3"/>
  <c r="F132" i="3"/>
  <c r="H132" i="3"/>
  <c r="Q132" i="3"/>
  <c r="F133" i="3"/>
  <c r="H133" i="3"/>
  <c r="Q133" i="3"/>
  <c r="F135" i="3"/>
  <c r="H135" i="3"/>
  <c r="Q135" i="3"/>
  <c r="F136" i="3"/>
  <c r="H136" i="3"/>
  <c r="Q136" i="3"/>
  <c r="F137" i="3"/>
  <c r="H137" i="3"/>
  <c r="Q137" i="3"/>
  <c r="F138" i="3"/>
  <c r="H138" i="3"/>
  <c r="Q138" i="3"/>
  <c r="F139" i="3"/>
  <c r="H139" i="3"/>
  <c r="Q139" i="3"/>
  <c r="F140" i="3"/>
  <c r="H140" i="3"/>
  <c r="Q140" i="3"/>
  <c r="F141" i="3"/>
  <c r="R141" i="3"/>
  <c r="F143" i="3"/>
  <c r="R143" i="3"/>
  <c r="F144" i="3"/>
  <c r="R144" i="3"/>
  <c r="F145" i="3"/>
  <c r="H145" i="3"/>
  <c r="F146" i="3"/>
  <c r="H146" i="3"/>
  <c r="Q146" i="3"/>
  <c r="F148" i="3"/>
  <c r="H148" i="3"/>
  <c r="Q148" i="3"/>
  <c r="F149" i="3"/>
  <c r="H149" i="3"/>
  <c r="Q149" i="3"/>
  <c r="F150" i="3"/>
  <c r="H150" i="3"/>
  <c r="Q150" i="3"/>
  <c r="R151" i="3"/>
  <c r="F152" i="3"/>
  <c r="H152" i="3"/>
  <c r="Q152" i="3"/>
  <c r="F153" i="3"/>
  <c r="F154" i="3"/>
  <c r="H154" i="3"/>
  <c r="Q154" i="3"/>
  <c r="F155" i="3"/>
  <c r="H155" i="3"/>
  <c r="Q155" i="3"/>
  <c r="F157" i="3"/>
  <c r="H157" i="3"/>
  <c r="Q157" i="3"/>
  <c r="F158" i="3"/>
  <c r="H158" i="3"/>
  <c r="Q158" i="3"/>
  <c r="F159" i="3"/>
  <c r="H159" i="3"/>
  <c r="Q159" i="3"/>
  <c r="F160" i="3"/>
  <c r="H160" i="3"/>
  <c r="Q160" i="3"/>
  <c r="F161" i="3"/>
  <c r="H161" i="3"/>
  <c r="Q161" i="3"/>
  <c r="R161" i="3"/>
  <c r="F162" i="3"/>
  <c r="H162" i="3"/>
  <c r="Q162" i="3"/>
  <c r="R162" i="3"/>
  <c r="F164" i="3"/>
  <c r="H164" i="3"/>
  <c r="Q164" i="3"/>
  <c r="F165" i="3"/>
  <c r="H165" i="3"/>
  <c r="Q165" i="3"/>
  <c r="F166" i="3"/>
  <c r="H166" i="3"/>
  <c r="Q166" i="3"/>
  <c r="F167" i="3"/>
  <c r="H167" i="3"/>
  <c r="Q167" i="3"/>
  <c r="F168" i="3"/>
  <c r="H168" i="3"/>
  <c r="Q168" i="3"/>
  <c r="F169" i="3"/>
  <c r="H169" i="3"/>
  <c r="Q169" i="3"/>
  <c r="F170" i="3"/>
  <c r="H170" i="3"/>
  <c r="Q170" i="3"/>
  <c r="F171" i="3"/>
  <c r="H171" i="3"/>
  <c r="Q171" i="3"/>
  <c r="F173" i="3"/>
  <c r="H173" i="3"/>
  <c r="Q173" i="3"/>
  <c r="F174" i="3"/>
  <c r="H174" i="3"/>
  <c r="Q174" i="3"/>
  <c r="F175" i="3"/>
  <c r="H175" i="3"/>
  <c r="Q175" i="3"/>
  <c r="F176" i="3"/>
  <c r="H176" i="3"/>
  <c r="Q176" i="3"/>
  <c r="F177" i="3"/>
  <c r="H177" i="3"/>
  <c r="Q177" i="3"/>
  <c r="F178" i="3"/>
  <c r="H178" i="3"/>
  <c r="Q178" i="3"/>
  <c r="F179" i="3"/>
  <c r="H179" i="3"/>
  <c r="Q179" i="3"/>
  <c r="F181" i="3"/>
  <c r="H181" i="3"/>
  <c r="Q181" i="3"/>
  <c r="F182" i="3"/>
  <c r="H182" i="3"/>
  <c r="Q182" i="3"/>
  <c r="F183" i="3"/>
  <c r="H183" i="3"/>
  <c r="Q183" i="3"/>
  <c r="R183" i="3"/>
  <c r="F184" i="3"/>
  <c r="H184" i="3"/>
  <c r="Q184" i="3"/>
  <c r="F185" i="3"/>
  <c r="H185" i="3"/>
  <c r="Q185" i="3"/>
  <c r="F186" i="3"/>
  <c r="H186" i="3"/>
  <c r="Q186" i="3"/>
  <c r="F188" i="3"/>
  <c r="H188" i="3"/>
  <c r="Q188" i="3"/>
  <c r="F189" i="3"/>
  <c r="H189" i="3"/>
  <c r="Q189" i="3"/>
  <c r="F190" i="3"/>
  <c r="F191" i="3"/>
  <c r="H191" i="3"/>
  <c r="Q191" i="3"/>
  <c r="F192" i="3"/>
  <c r="H192" i="3"/>
  <c r="Q192" i="3"/>
  <c r="F193" i="3"/>
  <c r="H193" i="3"/>
  <c r="Q193" i="3"/>
  <c r="F194" i="3"/>
  <c r="H194" i="3"/>
  <c r="Q194" i="3"/>
  <c r="R194" i="3"/>
  <c r="F195" i="3"/>
  <c r="H195" i="3"/>
  <c r="Q195" i="3"/>
  <c r="F196" i="3"/>
  <c r="H196" i="3"/>
  <c r="Q196" i="3"/>
  <c r="F198" i="3"/>
  <c r="H198" i="3"/>
  <c r="Q198" i="3"/>
  <c r="F199" i="3"/>
  <c r="H199" i="3"/>
  <c r="Q199" i="3"/>
  <c r="F200" i="3"/>
  <c r="H200" i="3"/>
  <c r="Q200" i="3"/>
  <c r="F201" i="3"/>
  <c r="H201" i="3"/>
  <c r="Q201" i="3"/>
  <c r="F202" i="3"/>
  <c r="H202" i="3"/>
  <c r="Q202" i="3"/>
  <c r="F203" i="3"/>
  <c r="R203" i="3"/>
  <c r="F204" i="3"/>
  <c r="H204" i="3"/>
  <c r="Q204" i="3"/>
  <c r="F205" i="3"/>
  <c r="H205" i="3"/>
  <c r="F206" i="3"/>
  <c r="H206" i="3"/>
  <c r="Q206" i="3"/>
  <c r="F207" i="3"/>
  <c r="H207" i="3"/>
  <c r="Q207" i="3"/>
  <c r="F209" i="3"/>
  <c r="H209" i="3"/>
  <c r="F210" i="3"/>
  <c r="H210" i="3"/>
  <c r="Q210" i="3"/>
  <c r="F211" i="3"/>
  <c r="H211" i="3"/>
  <c r="Q211" i="3"/>
  <c r="F212" i="3"/>
  <c r="H212" i="3"/>
  <c r="Q212" i="3"/>
  <c r="F213" i="3"/>
  <c r="H213" i="3"/>
  <c r="Q213" i="3"/>
  <c r="F215" i="3"/>
  <c r="H215" i="3"/>
  <c r="Q215" i="3"/>
  <c r="F216" i="3"/>
  <c r="H216" i="3"/>
  <c r="Q216" i="3"/>
  <c r="F217" i="3"/>
  <c r="H217" i="3"/>
  <c r="Q217" i="3"/>
  <c r="F218" i="3"/>
  <c r="H218" i="3"/>
  <c r="Q218" i="3"/>
  <c r="F219" i="3"/>
  <c r="F220" i="3"/>
  <c r="H220" i="3"/>
  <c r="Q220" i="3"/>
  <c r="F221" i="3"/>
  <c r="H221" i="3"/>
  <c r="Q221" i="3"/>
  <c r="F222" i="3"/>
  <c r="H222" i="3"/>
  <c r="Q222" i="3"/>
  <c r="F223" i="3"/>
  <c r="H223" i="3"/>
  <c r="Q223" i="3"/>
  <c r="F225" i="3"/>
  <c r="F226" i="3"/>
  <c r="H226" i="3"/>
  <c r="Q226" i="3"/>
  <c r="F227" i="3"/>
  <c r="H227" i="3"/>
  <c r="Q227" i="3"/>
  <c r="R227" i="3"/>
  <c r="F228" i="3"/>
  <c r="F229" i="3"/>
  <c r="H229" i="3"/>
  <c r="Q229" i="3"/>
  <c r="F230" i="3"/>
  <c r="H230" i="3"/>
  <c r="Q230" i="3"/>
  <c r="F231" i="3"/>
  <c r="H231" i="3"/>
  <c r="Q231" i="3"/>
  <c r="R231" i="3"/>
  <c r="F232" i="3"/>
  <c r="H232" i="3"/>
  <c r="Q232" i="3"/>
  <c r="C234" i="3"/>
  <c r="D234" i="3"/>
  <c r="E234" i="3"/>
  <c r="F234" i="3" s="1"/>
  <c r="G234" i="3"/>
  <c r="H234" i="3"/>
  <c r="I234" i="3"/>
  <c r="K234" i="3"/>
  <c r="M234" i="3"/>
  <c r="O234" i="3"/>
  <c r="Q234" i="3"/>
  <c r="T234" i="3"/>
  <c r="V234" i="3"/>
  <c r="X234" i="3"/>
  <c r="F16" i="2"/>
  <c r="H16" i="2"/>
  <c r="Q16" i="2"/>
  <c r="F17" i="2"/>
  <c r="H17" i="2"/>
  <c r="Q17" i="2"/>
  <c r="F18" i="2"/>
  <c r="H18" i="2"/>
  <c r="Q18" i="2"/>
  <c r="F19" i="2"/>
  <c r="H19" i="2"/>
  <c r="Q19" i="2"/>
  <c r="F20" i="2"/>
  <c r="H20" i="2"/>
  <c r="Q20" i="2"/>
  <c r="F21" i="2"/>
  <c r="H21" i="2"/>
  <c r="Q21" i="2"/>
  <c r="F23" i="2"/>
  <c r="H23" i="2"/>
  <c r="Q23" i="2"/>
  <c r="F24" i="2"/>
  <c r="H24" i="2"/>
  <c r="Q24" i="2"/>
  <c r="F25" i="2"/>
  <c r="H25" i="2"/>
  <c r="Q25" i="2"/>
  <c r="F26" i="2"/>
  <c r="H26" i="2"/>
  <c r="Q26" i="2"/>
  <c r="F27" i="2"/>
  <c r="H27" i="2"/>
  <c r="Q27" i="2"/>
  <c r="F28" i="2"/>
  <c r="H28" i="2"/>
  <c r="Q28" i="2"/>
  <c r="F29" i="2"/>
  <c r="H29" i="2"/>
  <c r="Q29" i="2"/>
  <c r="F30" i="2"/>
  <c r="H30" i="2"/>
  <c r="Q30" i="2"/>
  <c r="F31" i="2"/>
  <c r="H31" i="2"/>
  <c r="Q31" i="2"/>
  <c r="F32" i="2"/>
  <c r="H32" i="2"/>
  <c r="Q32" i="2"/>
  <c r="F33" i="2"/>
  <c r="H33" i="2"/>
  <c r="Q33" i="2"/>
  <c r="F34" i="2"/>
  <c r="H34" i="2"/>
  <c r="Q34" i="2"/>
  <c r="F36" i="2"/>
  <c r="H36" i="2"/>
  <c r="Q36" i="2"/>
  <c r="F37" i="2"/>
  <c r="H37" i="2"/>
  <c r="Q37" i="2"/>
  <c r="F38" i="2"/>
  <c r="H38" i="2"/>
  <c r="Q38" i="2"/>
  <c r="F39" i="2"/>
  <c r="H39" i="2"/>
  <c r="Q39" i="2"/>
  <c r="F40" i="2"/>
  <c r="H40" i="2"/>
  <c r="Q40" i="2"/>
  <c r="F41" i="2"/>
  <c r="H41" i="2"/>
  <c r="Q41" i="2"/>
  <c r="F42" i="2"/>
  <c r="H42" i="2"/>
  <c r="Q42" i="2"/>
  <c r="F43" i="2"/>
  <c r="H43" i="2"/>
  <c r="Q43" i="2"/>
  <c r="F44" i="2"/>
  <c r="H44" i="2"/>
  <c r="Q44" i="2"/>
  <c r="F45" i="2"/>
  <c r="H45" i="2"/>
  <c r="Q45" i="2"/>
  <c r="R47" i="2"/>
  <c r="F48" i="2"/>
  <c r="H48" i="2"/>
  <c r="Q48" i="2"/>
  <c r="F49" i="2"/>
  <c r="H49" i="2"/>
  <c r="Q49" i="2"/>
  <c r="F50" i="2"/>
  <c r="H50" i="2"/>
  <c r="Q50" i="2"/>
  <c r="F51" i="2"/>
  <c r="H51" i="2"/>
  <c r="Q51" i="2"/>
  <c r="F52" i="2"/>
  <c r="H52" i="2"/>
  <c r="Q52" i="2"/>
  <c r="F53" i="2"/>
  <c r="H53" i="2"/>
  <c r="Q53" i="2"/>
  <c r="F54" i="2"/>
  <c r="H54" i="2"/>
  <c r="Q54" i="2"/>
  <c r="F55" i="2"/>
  <c r="H55" i="2"/>
  <c r="Q55" i="2"/>
  <c r="F56" i="2"/>
  <c r="H56" i="2"/>
  <c r="Q56" i="2"/>
  <c r="F57" i="2"/>
  <c r="H57" i="2"/>
  <c r="Q57" i="2"/>
  <c r="F59" i="2"/>
  <c r="H59" i="2"/>
  <c r="Q59" i="2"/>
  <c r="F60" i="2"/>
  <c r="H60" i="2"/>
  <c r="Q60" i="2"/>
  <c r="F61" i="2"/>
  <c r="H61" i="2"/>
  <c r="Q61" i="2"/>
  <c r="F62" i="2"/>
  <c r="R62" i="2"/>
  <c r="F64" i="2"/>
  <c r="H64" i="2"/>
  <c r="Q64" i="2"/>
  <c r="F65" i="2"/>
  <c r="H65" i="2"/>
  <c r="Q65" i="2"/>
  <c r="F66" i="2"/>
  <c r="H66" i="2"/>
  <c r="Q66" i="2"/>
  <c r="F67" i="2"/>
  <c r="H67" i="2"/>
  <c r="Q67" i="2"/>
  <c r="F68" i="2"/>
  <c r="H68" i="2"/>
  <c r="Q68" i="2"/>
  <c r="F69" i="2"/>
  <c r="H69" i="2"/>
  <c r="Q69" i="2"/>
  <c r="F70" i="2"/>
  <c r="H70" i="2"/>
  <c r="Q70" i="2"/>
  <c r="F71" i="2"/>
  <c r="H71" i="2"/>
  <c r="Q71" i="2"/>
  <c r="F73" i="2"/>
  <c r="H73" i="2"/>
  <c r="Q73" i="2"/>
  <c r="F74" i="2"/>
  <c r="H74" i="2"/>
  <c r="Q74" i="2"/>
  <c r="F75" i="2"/>
  <c r="H75" i="2"/>
  <c r="Q75" i="2"/>
  <c r="F76" i="2"/>
  <c r="H76" i="2"/>
  <c r="Q76" i="2"/>
  <c r="F77" i="2"/>
  <c r="H77" i="2"/>
  <c r="Q77" i="2"/>
  <c r="F78" i="2"/>
  <c r="H78" i="2"/>
  <c r="Q78" i="2"/>
  <c r="F79" i="2"/>
  <c r="R79" i="2"/>
  <c r="F80" i="2"/>
  <c r="H80" i="2"/>
  <c r="Q80" i="2"/>
  <c r="F81" i="2"/>
  <c r="H81" i="2"/>
  <c r="Q81" i="2"/>
  <c r="F83" i="2"/>
  <c r="H83" i="2"/>
  <c r="Q83" i="2"/>
  <c r="F84" i="2"/>
  <c r="H84" i="2"/>
  <c r="Q84" i="2"/>
  <c r="F85" i="2"/>
  <c r="H85" i="2"/>
  <c r="Q85" i="2"/>
  <c r="F86" i="2"/>
  <c r="H86" i="2"/>
  <c r="Q86" i="2"/>
  <c r="F87" i="2"/>
  <c r="H87" i="2"/>
  <c r="Q87" i="2"/>
  <c r="F88" i="2"/>
  <c r="F89" i="2"/>
  <c r="H89" i="2"/>
  <c r="Q89" i="2"/>
  <c r="F90" i="2"/>
  <c r="H90" i="2"/>
  <c r="Q90" i="2"/>
  <c r="F91" i="2"/>
  <c r="H91" i="2"/>
  <c r="F92" i="2"/>
  <c r="H92" i="2"/>
  <c r="Q92" i="2"/>
  <c r="F93" i="2"/>
  <c r="H93" i="2"/>
  <c r="Q93" i="2"/>
  <c r="F94" i="2"/>
  <c r="H94" i="2"/>
  <c r="Q94" i="2"/>
  <c r="R95" i="2"/>
  <c r="F96" i="2"/>
  <c r="H96" i="2"/>
  <c r="Q96" i="2"/>
  <c r="F97" i="2"/>
  <c r="H97" i="2"/>
  <c r="Q97" i="2"/>
  <c r="F99" i="2"/>
  <c r="H99" i="2"/>
  <c r="Q99" i="2"/>
  <c r="F100" i="2"/>
  <c r="H100" i="2"/>
  <c r="Q100" i="2"/>
  <c r="F101" i="2"/>
  <c r="H101" i="2"/>
  <c r="Q101" i="2"/>
  <c r="F102" i="2"/>
  <c r="H102" i="2"/>
  <c r="Q102" i="2"/>
  <c r="F103" i="2"/>
  <c r="H103" i="2"/>
  <c r="Q103" i="2"/>
  <c r="F104" i="2"/>
  <c r="H104" i="2"/>
  <c r="Q104" i="2"/>
  <c r="F105" i="2"/>
  <c r="H105" i="2"/>
  <c r="Q105" i="2"/>
  <c r="F106" i="2"/>
  <c r="H106" i="2"/>
  <c r="Q106" i="2"/>
  <c r="F108" i="2"/>
  <c r="H108" i="2"/>
  <c r="Q108" i="2"/>
  <c r="F109" i="2"/>
  <c r="H109" i="2"/>
  <c r="Q109" i="2"/>
  <c r="F110" i="2"/>
  <c r="H110" i="2"/>
  <c r="Q110" i="2"/>
  <c r="F111" i="2"/>
  <c r="H111" i="2"/>
  <c r="Q111" i="2"/>
  <c r="F112" i="2"/>
  <c r="H112" i="2"/>
  <c r="Q112" i="2"/>
  <c r="F113" i="2"/>
  <c r="H113" i="2"/>
  <c r="Q113" i="2"/>
  <c r="F114" i="2"/>
  <c r="H114" i="2"/>
  <c r="Q114" i="2"/>
  <c r="F115" i="2"/>
  <c r="H115" i="2"/>
  <c r="Q115" i="2"/>
  <c r="F117" i="2"/>
  <c r="H117" i="2"/>
  <c r="Q117" i="2"/>
  <c r="F118" i="2"/>
  <c r="H118" i="2"/>
  <c r="Q118" i="2"/>
  <c r="F119" i="2"/>
  <c r="H119" i="2"/>
  <c r="Q119" i="2"/>
  <c r="F120" i="2"/>
  <c r="H120" i="2"/>
  <c r="Q120" i="2"/>
  <c r="F121" i="2"/>
  <c r="H121" i="2"/>
  <c r="Q121" i="2"/>
  <c r="F122" i="2"/>
  <c r="H122" i="2"/>
  <c r="Q122" i="2"/>
  <c r="F124" i="2"/>
  <c r="H124" i="2"/>
  <c r="Q124" i="2"/>
  <c r="F125" i="2"/>
  <c r="H125" i="2"/>
  <c r="Q125" i="2"/>
  <c r="F126" i="2"/>
  <c r="H126" i="2"/>
  <c r="Q126" i="2"/>
  <c r="F127" i="2"/>
  <c r="H127" i="2"/>
  <c r="Q127" i="2"/>
  <c r="F128" i="2"/>
  <c r="H128" i="2"/>
  <c r="Q128" i="2"/>
  <c r="F129" i="2"/>
  <c r="H129" i="2"/>
  <c r="Q129" i="2"/>
  <c r="F130" i="2"/>
  <c r="H130" i="2"/>
  <c r="Q130" i="2"/>
  <c r="F131" i="2"/>
  <c r="H131" i="2"/>
  <c r="Q131" i="2"/>
  <c r="F132" i="2"/>
  <c r="H132" i="2"/>
  <c r="Q132" i="2"/>
  <c r="F133" i="2"/>
  <c r="H133" i="2"/>
  <c r="Q133" i="2"/>
  <c r="F134" i="2"/>
  <c r="H134" i="2"/>
  <c r="Q134" i="2"/>
  <c r="F135" i="2"/>
  <c r="H135" i="2"/>
  <c r="Q135" i="2"/>
  <c r="F137" i="2"/>
  <c r="H137" i="2"/>
  <c r="Q137" i="2"/>
  <c r="F138" i="2"/>
  <c r="H138" i="2"/>
  <c r="Q138" i="2"/>
  <c r="F139" i="2"/>
  <c r="H139" i="2"/>
  <c r="Q139" i="2"/>
  <c r="F140" i="2"/>
  <c r="H140" i="2"/>
  <c r="Q140" i="2"/>
  <c r="F141" i="2"/>
  <c r="H141" i="2"/>
  <c r="Q141" i="2"/>
  <c r="F142" i="2"/>
  <c r="H142" i="2"/>
  <c r="Q142" i="2"/>
  <c r="F143" i="2"/>
  <c r="H143" i="2"/>
  <c r="Q143" i="2"/>
  <c r="F145" i="2"/>
  <c r="H145" i="2"/>
  <c r="Q145" i="2"/>
  <c r="F146" i="2"/>
  <c r="H146" i="2"/>
  <c r="Q146" i="2"/>
  <c r="F147" i="2"/>
  <c r="H147" i="2"/>
  <c r="Q147" i="2"/>
  <c r="F148" i="2"/>
  <c r="H148" i="2"/>
  <c r="Q148" i="2"/>
  <c r="F150" i="2"/>
  <c r="H150" i="2"/>
  <c r="Q150" i="2"/>
  <c r="F151" i="2"/>
  <c r="H151" i="2"/>
  <c r="Q151" i="2"/>
  <c r="F152" i="2"/>
  <c r="H152" i="2"/>
  <c r="Q152" i="2"/>
  <c r="R153" i="2"/>
  <c r="F154" i="2"/>
  <c r="H154" i="2"/>
  <c r="Q154" i="2"/>
  <c r="F155" i="2"/>
  <c r="H155" i="2"/>
  <c r="Q155" i="2"/>
  <c r="F156" i="2"/>
  <c r="H156" i="2"/>
  <c r="Q156" i="2"/>
  <c r="F157" i="2"/>
  <c r="H157" i="2"/>
  <c r="Q157" i="2"/>
  <c r="F159" i="2"/>
  <c r="H159" i="2"/>
  <c r="Q159" i="2"/>
  <c r="F160" i="2"/>
  <c r="H160" i="2"/>
  <c r="Q160" i="2"/>
  <c r="F161" i="2"/>
  <c r="H161" i="2"/>
  <c r="Q161" i="2"/>
  <c r="F162" i="2"/>
  <c r="H162" i="2"/>
  <c r="Q162" i="2"/>
  <c r="F163" i="2"/>
  <c r="H163" i="2"/>
  <c r="Q163" i="2"/>
  <c r="F164" i="2"/>
  <c r="H164" i="2"/>
  <c r="Q164" i="2"/>
  <c r="F166" i="2"/>
  <c r="H166" i="2"/>
  <c r="Q166" i="2"/>
  <c r="F167" i="2"/>
  <c r="H167" i="2"/>
  <c r="Q167" i="2"/>
  <c r="F168" i="2"/>
  <c r="H168" i="2"/>
  <c r="Q168" i="2"/>
  <c r="F169" i="2"/>
  <c r="H169" i="2"/>
  <c r="Q169" i="2"/>
  <c r="F170" i="2"/>
  <c r="H170" i="2"/>
  <c r="Q170" i="2"/>
  <c r="F171" i="2"/>
  <c r="H171" i="2"/>
  <c r="Q171" i="2"/>
  <c r="F172" i="2"/>
  <c r="H172" i="2"/>
  <c r="Q172" i="2"/>
  <c r="F173" i="2"/>
  <c r="H173" i="2"/>
  <c r="Q173" i="2"/>
  <c r="F175" i="2"/>
  <c r="H175" i="2"/>
  <c r="Q175" i="2"/>
  <c r="F176" i="2"/>
  <c r="H176" i="2"/>
  <c r="Q176" i="2"/>
  <c r="F177" i="2"/>
  <c r="H177" i="2"/>
  <c r="Q177" i="2"/>
  <c r="F178" i="2"/>
  <c r="H178" i="2"/>
  <c r="Q178" i="2"/>
  <c r="F179" i="2"/>
  <c r="H179" i="2"/>
  <c r="Q179" i="2"/>
  <c r="F180" i="2"/>
  <c r="H180" i="2"/>
  <c r="Q180" i="2"/>
  <c r="F181" i="2"/>
  <c r="H181" i="2"/>
  <c r="Q181" i="2"/>
  <c r="F183" i="2"/>
  <c r="H183" i="2"/>
  <c r="Q183" i="2"/>
  <c r="F184" i="2"/>
  <c r="H184" i="2"/>
  <c r="Q184" i="2"/>
  <c r="F185" i="2"/>
  <c r="H185" i="2"/>
  <c r="Q185" i="2"/>
  <c r="F186" i="2"/>
  <c r="H186" i="2"/>
  <c r="Q186" i="2"/>
  <c r="F187" i="2"/>
  <c r="H187" i="2"/>
  <c r="Q187" i="2"/>
  <c r="F188" i="2"/>
  <c r="H188" i="2"/>
  <c r="Q188" i="2"/>
  <c r="F190" i="2"/>
  <c r="H190" i="2"/>
  <c r="Q190" i="2"/>
  <c r="F191" i="2"/>
  <c r="H191" i="2"/>
  <c r="Q191" i="2"/>
  <c r="F192" i="2"/>
  <c r="H192" i="2"/>
  <c r="Q192" i="2"/>
  <c r="F193" i="2"/>
  <c r="H193" i="2"/>
  <c r="Q193" i="2"/>
  <c r="F194" i="2"/>
  <c r="H194" i="2"/>
  <c r="Q194" i="2"/>
  <c r="F195" i="2"/>
  <c r="H195" i="2"/>
  <c r="Q195" i="2"/>
  <c r="F196" i="2"/>
  <c r="H196" i="2"/>
  <c r="Q196" i="2"/>
  <c r="F197" i="2"/>
  <c r="H197" i="2"/>
  <c r="Q197" i="2"/>
  <c r="F198" i="2"/>
  <c r="H198" i="2"/>
  <c r="Q198" i="2"/>
  <c r="F200" i="2"/>
  <c r="H200" i="2"/>
  <c r="Q200" i="2"/>
  <c r="F201" i="2"/>
  <c r="H201" i="2"/>
  <c r="Q201" i="2"/>
  <c r="F202" i="2"/>
  <c r="H202" i="2"/>
  <c r="Q202" i="2"/>
  <c r="F203" i="2"/>
  <c r="H203" i="2"/>
  <c r="Q203" i="2"/>
  <c r="F204" i="2"/>
  <c r="H204" i="2"/>
  <c r="Q204" i="2"/>
  <c r="F205" i="2"/>
  <c r="H205" i="2"/>
  <c r="Q205" i="2"/>
  <c r="F206" i="2"/>
  <c r="H206" i="2"/>
  <c r="Q206" i="2"/>
  <c r="F207" i="2"/>
  <c r="H207" i="2"/>
  <c r="Q207" i="2"/>
  <c r="F208" i="2"/>
  <c r="H208" i="2"/>
  <c r="Q208" i="2"/>
  <c r="F209" i="2"/>
  <c r="H209" i="2"/>
  <c r="Q209" i="2"/>
  <c r="F211" i="2"/>
  <c r="H211" i="2"/>
  <c r="Q211" i="2"/>
  <c r="F212" i="2"/>
  <c r="H212" i="2"/>
  <c r="Q212" i="2"/>
  <c r="F213" i="2"/>
  <c r="H213" i="2"/>
  <c r="Q213" i="2"/>
  <c r="F214" i="2"/>
  <c r="H214" i="2"/>
  <c r="Q214" i="2"/>
  <c r="F215" i="2"/>
  <c r="H215" i="2"/>
  <c r="Q215" i="2"/>
  <c r="F217" i="2"/>
  <c r="H217" i="2"/>
  <c r="Q217" i="2"/>
  <c r="F218" i="2"/>
  <c r="H218" i="2"/>
  <c r="Q218" i="2"/>
  <c r="F219" i="2"/>
  <c r="H219" i="2"/>
  <c r="Q219" i="2"/>
  <c r="F220" i="2"/>
  <c r="H220" i="2"/>
  <c r="Q220" i="2"/>
  <c r="F221" i="2"/>
  <c r="H221" i="2"/>
  <c r="Q221" i="2"/>
  <c r="F222" i="2"/>
  <c r="H222" i="2"/>
  <c r="Q222" i="2"/>
  <c r="F223" i="2"/>
  <c r="H223" i="2"/>
  <c r="Q223" i="2"/>
  <c r="F224" i="2"/>
  <c r="H224" i="2"/>
  <c r="Q224" i="2"/>
  <c r="F225" i="2"/>
  <c r="H225" i="2"/>
  <c r="Q225" i="2"/>
  <c r="F227" i="2"/>
  <c r="H227" i="2"/>
  <c r="Q227" i="2"/>
  <c r="F228" i="2"/>
  <c r="H228" i="2"/>
  <c r="Q228" i="2"/>
  <c r="F229" i="2"/>
  <c r="H229" i="2"/>
  <c r="Q229" i="2"/>
  <c r="F230" i="2"/>
  <c r="H230" i="2"/>
  <c r="Q230" i="2"/>
  <c r="F231" i="2"/>
  <c r="H231" i="2"/>
  <c r="Q231" i="2"/>
  <c r="F232" i="2"/>
  <c r="H232" i="2"/>
  <c r="Q232" i="2"/>
  <c r="F233" i="2"/>
  <c r="H233" i="2"/>
  <c r="Q233" i="2"/>
  <c r="F234" i="2"/>
  <c r="H234" i="2"/>
  <c r="Q234" i="2"/>
  <c r="C236" i="2"/>
  <c r="D236" i="2"/>
  <c r="H236" i="2"/>
  <c r="F236" i="2"/>
  <c r="G236" i="2"/>
  <c r="J236" i="2"/>
  <c r="K236" i="2"/>
  <c r="L236" i="2"/>
  <c r="M236" i="2"/>
  <c r="N236" i="2"/>
  <c r="O236" i="2"/>
  <c r="P236" i="2"/>
  <c r="Q236" i="2"/>
  <c r="W236" i="2"/>
  <c r="Y236" i="2"/>
  <c r="F16" i="1"/>
  <c r="H16" i="1"/>
  <c r="F17" i="1"/>
  <c r="H17" i="1"/>
  <c r="Q17" i="1"/>
  <c r="F18" i="1"/>
  <c r="R18" i="1"/>
  <c r="F19" i="1"/>
  <c r="R19" i="1"/>
  <c r="F20" i="1"/>
  <c r="H20" i="1"/>
  <c r="Q20" i="1"/>
  <c r="F21" i="1"/>
  <c r="F23" i="1"/>
  <c r="R23" i="1"/>
  <c r="F24" i="1"/>
  <c r="H24" i="1"/>
  <c r="R24" i="1"/>
  <c r="F25" i="1"/>
  <c r="H25" i="1"/>
  <c r="Q25" i="1"/>
  <c r="F26" i="1"/>
  <c r="H26" i="1"/>
  <c r="Q26" i="1"/>
  <c r="F27" i="1"/>
  <c r="H27" i="1"/>
  <c r="Q27" i="1"/>
  <c r="F28" i="1"/>
  <c r="H28" i="1"/>
  <c r="Q28" i="1"/>
  <c r="F29" i="1"/>
  <c r="H29" i="1"/>
  <c r="Q29" i="1"/>
  <c r="F30" i="1"/>
  <c r="H30" i="1"/>
  <c r="Q30" i="1"/>
  <c r="F31" i="1"/>
  <c r="H31" i="1"/>
  <c r="Q31" i="1"/>
  <c r="F32" i="1"/>
  <c r="H32" i="1"/>
  <c r="Q32" i="1"/>
  <c r="F33" i="1"/>
  <c r="H33" i="1"/>
  <c r="Q33" i="1"/>
  <c r="F34" i="1"/>
  <c r="H34" i="1"/>
  <c r="Q34" i="1"/>
  <c r="F36" i="1"/>
  <c r="H36" i="1"/>
  <c r="Q36" i="1"/>
  <c r="F37" i="1"/>
  <c r="H37" i="1"/>
  <c r="Q37" i="1"/>
  <c r="F38" i="1"/>
  <c r="R38" i="1"/>
  <c r="F39" i="1"/>
  <c r="H39" i="1"/>
  <c r="Q39" i="1"/>
  <c r="F40" i="1"/>
  <c r="H40" i="1"/>
  <c r="Q40" i="1"/>
  <c r="F41" i="1"/>
  <c r="H41" i="1"/>
  <c r="Q41" i="1"/>
  <c r="F42" i="1"/>
  <c r="H42" i="1"/>
  <c r="R42" i="1"/>
  <c r="F43" i="1"/>
  <c r="H43" i="1"/>
  <c r="Q43" i="1"/>
  <c r="F44" i="1"/>
  <c r="H44" i="1"/>
  <c r="Q44" i="1"/>
  <c r="F45" i="1"/>
  <c r="H45" i="1"/>
  <c r="Q45" i="1"/>
  <c r="R47" i="1"/>
  <c r="F48" i="1"/>
  <c r="H48" i="1"/>
  <c r="Q48" i="1"/>
  <c r="F49" i="1"/>
  <c r="R49" i="1"/>
  <c r="F50" i="1"/>
  <c r="H50" i="1"/>
  <c r="Q50" i="1"/>
  <c r="F51" i="1"/>
  <c r="H51" i="1"/>
  <c r="Q51" i="1"/>
  <c r="F52" i="1"/>
  <c r="H52" i="1"/>
  <c r="Q52" i="1"/>
  <c r="F53" i="1"/>
  <c r="H53" i="1"/>
  <c r="Q53" i="1"/>
  <c r="F54" i="1"/>
  <c r="H54" i="1"/>
  <c r="Q54" i="1"/>
  <c r="F55" i="1"/>
  <c r="H55" i="1"/>
  <c r="Q55" i="1"/>
  <c r="F56" i="1"/>
  <c r="H56" i="1"/>
  <c r="Q56" i="1"/>
  <c r="F57" i="1"/>
  <c r="H57" i="1"/>
  <c r="Q57" i="1"/>
  <c r="F59" i="1"/>
  <c r="H59" i="1"/>
  <c r="Q59" i="1"/>
  <c r="F60" i="1"/>
  <c r="F61" i="1"/>
  <c r="R61" i="1"/>
  <c r="F62" i="1"/>
  <c r="R62" i="1"/>
  <c r="F64" i="1"/>
  <c r="H64" i="1"/>
  <c r="Q64" i="1"/>
  <c r="F65" i="1"/>
  <c r="H65" i="1"/>
  <c r="Q65" i="1"/>
  <c r="F66" i="1"/>
  <c r="H66" i="1"/>
  <c r="Q66" i="1"/>
  <c r="F67" i="1"/>
  <c r="H67" i="1"/>
  <c r="Q67" i="1"/>
  <c r="F68" i="1"/>
  <c r="H68" i="1"/>
  <c r="Q68" i="1"/>
  <c r="F69" i="1"/>
  <c r="H69" i="1"/>
  <c r="Q69" i="1"/>
  <c r="F70" i="1"/>
  <c r="H70" i="1"/>
  <c r="Q70" i="1"/>
  <c r="F71" i="1"/>
  <c r="H71" i="1"/>
  <c r="Q71" i="1"/>
  <c r="F73" i="1"/>
  <c r="H73" i="1"/>
  <c r="F74" i="1"/>
  <c r="H74" i="1"/>
  <c r="F75" i="1"/>
  <c r="H75" i="1"/>
  <c r="Q75" i="1"/>
  <c r="F76" i="1"/>
  <c r="H76" i="1"/>
  <c r="Q76" i="1"/>
  <c r="F77" i="1"/>
  <c r="H77" i="1"/>
  <c r="Q77" i="1"/>
  <c r="F78" i="1"/>
  <c r="H78" i="1"/>
  <c r="Q78" i="1"/>
  <c r="F79" i="1"/>
  <c r="R79" i="1"/>
  <c r="F80" i="1"/>
  <c r="H80" i="1"/>
  <c r="Q80" i="1"/>
  <c r="F81" i="1"/>
  <c r="H81" i="1"/>
  <c r="Q81" i="1"/>
  <c r="F83" i="1"/>
  <c r="R83" i="1"/>
  <c r="F84" i="1"/>
  <c r="R84" i="1"/>
  <c r="F85" i="1"/>
  <c r="H85" i="1"/>
  <c r="Q85" i="1"/>
  <c r="F86" i="1"/>
  <c r="H86" i="1"/>
  <c r="F87" i="1"/>
  <c r="H87" i="1"/>
  <c r="Q87" i="1"/>
  <c r="R88" i="1"/>
  <c r="F89" i="1"/>
  <c r="R89" i="1"/>
  <c r="F90" i="1"/>
  <c r="H90" i="1"/>
  <c r="Q90" i="1"/>
  <c r="F91" i="1"/>
  <c r="R91" i="1"/>
  <c r="F92" i="1"/>
  <c r="H92" i="1"/>
  <c r="Q92" i="1"/>
  <c r="F93" i="1"/>
  <c r="H93" i="1"/>
  <c r="Q93" i="1"/>
  <c r="F94" i="1"/>
  <c r="H94" i="1"/>
  <c r="Q94" i="1"/>
  <c r="R95" i="1"/>
  <c r="F96" i="1"/>
  <c r="H96" i="1"/>
  <c r="F97" i="1"/>
  <c r="H97" i="1"/>
  <c r="F99" i="1"/>
  <c r="H99" i="1"/>
  <c r="Q99" i="1"/>
  <c r="F100" i="1"/>
  <c r="R100" i="1"/>
  <c r="F101" i="1"/>
  <c r="H101" i="1"/>
  <c r="Q101" i="1"/>
  <c r="F102" i="1"/>
  <c r="H102" i="1"/>
  <c r="Q102" i="1"/>
  <c r="F103" i="1"/>
  <c r="R103" i="1"/>
  <c r="F104" i="1"/>
  <c r="H104" i="1"/>
  <c r="Q104" i="1"/>
  <c r="F105" i="1"/>
  <c r="R105" i="1"/>
  <c r="F106" i="1"/>
  <c r="H106" i="1"/>
  <c r="Q106" i="1"/>
  <c r="F108" i="1"/>
  <c r="H108" i="1"/>
  <c r="Q108" i="1"/>
  <c r="F109" i="1"/>
  <c r="R109" i="1"/>
  <c r="F110" i="1"/>
  <c r="H110" i="1"/>
  <c r="Q110" i="1"/>
  <c r="F111" i="1"/>
  <c r="R111" i="1"/>
  <c r="F112" i="1"/>
  <c r="H112" i="1"/>
  <c r="Q112" i="1"/>
  <c r="F113" i="1"/>
  <c r="H113" i="1"/>
  <c r="Q113" i="1"/>
  <c r="F114" i="1"/>
  <c r="H114" i="1"/>
  <c r="Q114" i="1"/>
  <c r="F115" i="1"/>
  <c r="R115" i="1"/>
  <c r="F117" i="1"/>
  <c r="R117" i="1"/>
  <c r="F118" i="1"/>
  <c r="H118" i="1"/>
  <c r="Q118" i="1"/>
  <c r="F119" i="1"/>
  <c r="R119" i="1"/>
  <c r="F120" i="1"/>
  <c r="H120" i="1"/>
  <c r="Q120" i="1"/>
  <c r="F121" i="1"/>
  <c r="H121" i="1"/>
  <c r="Q121" i="1"/>
  <c r="F122" i="1"/>
  <c r="R122" i="1"/>
  <c r="F124" i="1"/>
  <c r="H124" i="1"/>
  <c r="Q124" i="1"/>
  <c r="F125" i="1"/>
  <c r="H125" i="1"/>
  <c r="Q125" i="1"/>
  <c r="F126" i="1"/>
  <c r="H126" i="1"/>
  <c r="Q126" i="1"/>
  <c r="F127" i="1"/>
  <c r="F128" i="1"/>
  <c r="R128" i="1"/>
  <c r="F129" i="1"/>
  <c r="H129" i="1"/>
  <c r="Q129" i="1"/>
  <c r="F130" i="1"/>
  <c r="H130" i="1"/>
  <c r="Q130" i="1"/>
  <c r="F131" i="1"/>
  <c r="R131" i="1"/>
  <c r="F132" i="1"/>
  <c r="H132" i="1"/>
  <c r="Q132" i="1"/>
  <c r="F133" i="1"/>
  <c r="H133" i="1"/>
  <c r="Q133" i="1"/>
  <c r="F134" i="1"/>
  <c r="H134" i="1"/>
  <c r="Q134" i="1"/>
  <c r="F135" i="1"/>
  <c r="H135" i="1"/>
  <c r="Q135" i="1"/>
  <c r="F137" i="1"/>
  <c r="H137" i="1"/>
  <c r="Q137" i="1"/>
  <c r="F138" i="1"/>
  <c r="H138" i="1"/>
  <c r="Q138" i="1"/>
  <c r="F139" i="1"/>
  <c r="H139" i="1"/>
  <c r="Q139" i="1"/>
  <c r="F140" i="1"/>
  <c r="H140" i="1"/>
  <c r="Q140" i="1"/>
  <c r="F141" i="1"/>
  <c r="R141" i="1"/>
  <c r="F142" i="1"/>
  <c r="H142" i="1"/>
  <c r="Q142" i="1"/>
  <c r="F143" i="1"/>
  <c r="R143" i="1"/>
  <c r="F145" i="1"/>
  <c r="R145" i="1"/>
  <c r="F146" i="1"/>
  <c r="H146" i="1"/>
  <c r="Q146" i="1"/>
  <c r="F147" i="1"/>
  <c r="R147" i="1"/>
  <c r="F148" i="1"/>
  <c r="H148" i="1"/>
  <c r="Q148" i="1"/>
  <c r="F150" i="1"/>
  <c r="R150" i="1"/>
  <c r="F151" i="1"/>
  <c r="R151" i="1"/>
  <c r="F152" i="1"/>
  <c r="H152" i="1"/>
  <c r="Q152" i="1"/>
  <c r="R153" i="1"/>
  <c r="F154" i="1"/>
  <c r="R154" i="1"/>
  <c r="F155" i="1"/>
  <c r="H155" i="1"/>
  <c r="Q155" i="1"/>
  <c r="F156" i="1"/>
  <c r="R156" i="1"/>
  <c r="F157" i="1"/>
  <c r="R157" i="1"/>
  <c r="F159" i="1"/>
  <c r="H159" i="1"/>
  <c r="Q159" i="1"/>
  <c r="F160" i="1"/>
  <c r="H160" i="1"/>
  <c r="Q160" i="1"/>
  <c r="F161" i="1"/>
  <c r="H161" i="1"/>
  <c r="Q161" i="1"/>
  <c r="F162" i="1"/>
  <c r="H162" i="1"/>
  <c r="F163" i="1"/>
  <c r="R163" i="1"/>
  <c r="F164" i="1"/>
  <c r="H164" i="1"/>
  <c r="Q164" i="1"/>
  <c r="F166" i="1"/>
  <c r="H166" i="1"/>
  <c r="F167" i="1"/>
  <c r="H167" i="1"/>
  <c r="R167" i="1"/>
  <c r="F168" i="1"/>
  <c r="H168" i="1"/>
  <c r="Q168" i="1"/>
  <c r="F169" i="1"/>
  <c r="H169" i="1"/>
  <c r="Q169" i="1"/>
  <c r="F170" i="1"/>
  <c r="R170" i="1"/>
  <c r="F171" i="1"/>
  <c r="R171" i="1"/>
  <c r="F172" i="1"/>
  <c r="F173" i="1"/>
  <c r="R173" i="1"/>
  <c r="F175" i="1"/>
  <c r="R175" i="1"/>
  <c r="F176" i="1"/>
  <c r="H176" i="1"/>
  <c r="Q176" i="1"/>
  <c r="F177" i="1"/>
  <c r="R177" i="1"/>
  <c r="F178" i="1"/>
  <c r="R178" i="1"/>
  <c r="F179" i="1"/>
  <c r="H179" i="1"/>
  <c r="Q179" i="1"/>
  <c r="F180" i="1"/>
  <c r="R180" i="1"/>
  <c r="F181" i="1"/>
  <c r="H181" i="1"/>
  <c r="R181" i="1"/>
  <c r="F183" i="1"/>
  <c r="R183" i="1"/>
  <c r="F184" i="1"/>
  <c r="R184" i="1"/>
  <c r="F185" i="1"/>
  <c r="F186" i="1"/>
  <c r="R186" i="1"/>
  <c r="F187" i="1"/>
  <c r="R187" i="1"/>
  <c r="F188" i="1"/>
  <c r="R188" i="1"/>
  <c r="F190" i="1"/>
  <c r="H190" i="1"/>
  <c r="Q190" i="1"/>
  <c r="F191" i="1"/>
  <c r="H191" i="1"/>
  <c r="Q191" i="1"/>
  <c r="F192" i="1"/>
  <c r="R192" i="1"/>
  <c r="F193" i="1"/>
  <c r="H193" i="1"/>
  <c r="Q193" i="1"/>
  <c r="F194" i="1"/>
  <c r="H194" i="1"/>
  <c r="Q194" i="1"/>
  <c r="F195" i="1"/>
  <c r="H195" i="1"/>
  <c r="Q195" i="1"/>
  <c r="F196" i="1"/>
  <c r="H196" i="1"/>
  <c r="Q196" i="1"/>
  <c r="F197" i="1"/>
  <c r="H197" i="1"/>
  <c r="Q197" i="1"/>
  <c r="F198" i="1"/>
  <c r="H198" i="1"/>
  <c r="Q198" i="1"/>
  <c r="F200" i="1"/>
  <c r="H200" i="1"/>
  <c r="Q200" i="1"/>
  <c r="F201" i="1"/>
  <c r="H201" i="1"/>
  <c r="Q201" i="1"/>
  <c r="F202" i="1"/>
  <c r="H202" i="1"/>
  <c r="Q202" i="1"/>
  <c r="F203" i="1"/>
  <c r="H203" i="1"/>
  <c r="Q203" i="1"/>
  <c r="F204" i="1"/>
  <c r="H204" i="1"/>
  <c r="Q204" i="1"/>
  <c r="F205" i="1"/>
  <c r="R205" i="1"/>
  <c r="F206" i="1"/>
  <c r="H206" i="1"/>
  <c r="Q206" i="1"/>
  <c r="F207" i="1"/>
  <c r="R207" i="1"/>
  <c r="F208" i="1"/>
  <c r="H208" i="1"/>
  <c r="Q208" i="1"/>
  <c r="F209" i="1"/>
  <c r="H209" i="1"/>
  <c r="Q209" i="1"/>
  <c r="F211" i="1"/>
  <c r="H211" i="1"/>
  <c r="F212" i="1"/>
  <c r="H212" i="1"/>
  <c r="Q212" i="1"/>
  <c r="F213" i="1"/>
  <c r="H213" i="1"/>
  <c r="Q213" i="1"/>
  <c r="F214" i="1"/>
  <c r="H214" i="1"/>
  <c r="Q214" i="1"/>
  <c r="F215" i="1"/>
  <c r="H215" i="1"/>
  <c r="Q215" i="1"/>
  <c r="F217" i="1"/>
  <c r="H217" i="1"/>
  <c r="Q217" i="1"/>
  <c r="F218" i="1"/>
  <c r="H218" i="1"/>
  <c r="Q218" i="1"/>
  <c r="F219" i="1"/>
  <c r="R219" i="1"/>
  <c r="F220" i="1"/>
  <c r="H220" i="1"/>
  <c r="Q220" i="1"/>
  <c r="F221" i="1"/>
  <c r="F222" i="1"/>
  <c r="H222" i="1"/>
  <c r="Q222" i="1"/>
  <c r="F223" i="1"/>
  <c r="H223" i="1"/>
  <c r="Q223" i="1"/>
  <c r="F224" i="1"/>
  <c r="H224" i="1"/>
  <c r="Q224" i="1"/>
  <c r="F225" i="1"/>
  <c r="H225" i="1"/>
  <c r="Q225" i="1"/>
  <c r="F227" i="1"/>
  <c r="R227" i="1"/>
  <c r="F228" i="1"/>
  <c r="R228" i="1"/>
  <c r="F229" i="1"/>
  <c r="H229" i="1"/>
  <c r="Q229" i="1"/>
  <c r="F230" i="1"/>
  <c r="H230" i="1"/>
  <c r="Q230" i="1"/>
  <c r="F231" i="1"/>
  <c r="F232" i="1"/>
  <c r="H232" i="1"/>
  <c r="Q232" i="1"/>
  <c r="F233" i="1"/>
  <c r="H233" i="1"/>
  <c r="Q233" i="1"/>
  <c r="F234" i="1"/>
  <c r="H234" i="1"/>
  <c r="Q234" i="1"/>
  <c r="C236" i="1"/>
  <c r="H236" i="1"/>
  <c r="E236" i="1"/>
  <c r="F236" i="1"/>
  <c r="G236" i="1"/>
  <c r="I236" i="1"/>
  <c r="J236" i="1"/>
  <c r="K236" i="1"/>
  <c r="L236" i="1"/>
  <c r="M236" i="1"/>
  <c r="N236" i="1"/>
  <c r="O236" i="1"/>
  <c r="P236" i="1"/>
  <c r="Q236" i="1"/>
  <c r="V236" i="1"/>
  <c r="W236" i="1"/>
  <c r="X236" i="1"/>
  <c r="Y236" i="1"/>
  <c r="F14" i="4"/>
  <c r="F15" i="4"/>
  <c r="F16" i="4"/>
  <c r="F17" i="4"/>
  <c r="F18" i="4"/>
  <c r="F19" i="4"/>
  <c r="F21" i="4"/>
  <c r="F22" i="4"/>
  <c r="F23" i="4"/>
  <c r="F24" i="4"/>
  <c r="F25" i="4"/>
  <c r="F26" i="4"/>
  <c r="F27" i="4"/>
  <c r="F28" i="4"/>
  <c r="F29" i="4"/>
  <c r="F30" i="4"/>
  <c r="F31" i="4"/>
  <c r="F32" i="4"/>
  <c r="F34" i="4"/>
  <c r="F35" i="4"/>
  <c r="F36" i="4"/>
  <c r="F37" i="4"/>
  <c r="F38" i="4"/>
  <c r="F39" i="4"/>
  <c r="F40" i="4"/>
  <c r="F41" i="4"/>
  <c r="F42" i="4"/>
  <c r="F43" i="4"/>
  <c r="F46" i="4"/>
  <c r="F47" i="4"/>
  <c r="F48" i="4"/>
  <c r="H48" i="4"/>
  <c r="F49" i="4"/>
  <c r="F50" i="4"/>
  <c r="F51" i="4"/>
  <c r="H51" i="4"/>
  <c r="Q51" i="4"/>
  <c r="F52" i="4"/>
  <c r="F53" i="4"/>
  <c r="F54" i="4"/>
  <c r="H54" i="4"/>
  <c r="F55" i="4"/>
  <c r="F57" i="4"/>
  <c r="F58" i="4"/>
  <c r="F59" i="4"/>
  <c r="F60" i="4"/>
  <c r="F62" i="4"/>
  <c r="F63" i="4"/>
  <c r="F64" i="4"/>
  <c r="F65" i="4"/>
  <c r="F66" i="4"/>
  <c r="F67" i="4"/>
  <c r="F68" i="4"/>
  <c r="F69" i="4"/>
  <c r="F71" i="4"/>
  <c r="H71" i="4"/>
  <c r="F72" i="4"/>
  <c r="H72" i="4"/>
  <c r="F73" i="4"/>
  <c r="F74" i="4"/>
  <c r="H74" i="4"/>
  <c r="Q74" i="4"/>
  <c r="F75" i="4"/>
  <c r="H75" i="4"/>
  <c r="F76" i="4"/>
  <c r="F77" i="4"/>
  <c r="F78" i="4"/>
  <c r="H78" i="4"/>
  <c r="F79" i="4"/>
  <c r="F81" i="4"/>
  <c r="F82" i="4"/>
  <c r="F83" i="4"/>
  <c r="H83" i="4"/>
  <c r="F84" i="4"/>
  <c r="F85" i="4"/>
  <c r="F87" i="4"/>
  <c r="F88" i="4"/>
  <c r="F89" i="4"/>
  <c r="F90" i="4"/>
  <c r="F91" i="4"/>
  <c r="F92" i="4"/>
  <c r="F94" i="4"/>
  <c r="F95" i="4"/>
  <c r="H95" i="4"/>
  <c r="Q95" i="4"/>
  <c r="F97" i="4"/>
  <c r="F98" i="4"/>
  <c r="F99" i="4"/>
  <c r="F100" i="4"/>
  <c r="F101" i="4"/>
  <c r="F102" i="4"/>
  <c r="H102" i="4"/>
  <c r="F103" i="4"/>
  <c r="F104" i="4"/>
  <c r="F106" i="4"/>
  <c r="F107" i="4"/>
  <c r="F108" i="4"/>
  <c r="F109" i="4"/>
  <c r="F110" i="4"/>
  <c r="F111" i="4"/>
  <c r="F112" i="4"/>
  <c r="F113" i="4"/>
  <c r="F115" i="4"/>
  <c r="F116" i="4"/>
  <c r="F117" i="4"/>
  <c r="F118" i="4"/>
  <c r="F119" i="4"/>
  <c r="F120" i="4"/>
  <c r="F122" i="4"/>
  <c r="F123" i="4"/>
  <c r="F124" i="4"/>
  <c r="F125" i="4"/>
  <c r="F126" i="4"/>
  <c r="F127" i="4"/>
  <c r="F128" i="4"/>
  <c r="F129" i="4"/>
  <c r="F130" i="4"/>
  <c r="H130" i="4"/>
  <c r="Q130" i="4"/>
  <c r="F131" i="4"/>
  <c r="F132" i="4"/>
  <c r="F133" i="4"/>
  <c r="F135" i="4"/>
  <c r="F136" i="4"/>
  <c r="F137" i="4"/>
  <c r="F138" i="4"/>
  <c r="F139" i="4"/>
  <c r="F140" i="4"/>
  <c r="F141" i="4"/>
  <c r="F143" i="4"/>
  <c r="F144" i="4"/>
  <c r="F145" i="4"/>
  <c r="F146" i="4"/>
  <c r="F148" i="4"/>
  <c r="F149" i="4"/>
  <c r="F150" i="4"/>
  <c r="F152" i="4"/>
  <c r="F153" i="4"/>
  <c r="F154" i="4"/>
  <c r="F155" i="4"/>
  <c r="F157" i="4"/>
  <c r="F158" i="4"/>
  <c r="F159" i="4"/>
  <c r="F160" i="4"/>
  <c r="F161" i="4"/>
  <c r="F162" i="4"/>
  <c r="F164" i="4"/>
  <c r="F165" i="4"/>
  <c r="F166" i="4"/>
  <c r="F167" i="4"/>
  <c r="F168" i="4"/>
  <c r="F169" i="4"/>
  <c r="F170" i="4"/>
  <c r="F171" i="4"/>
  <c r="F173" i="4"/>
  <c r="F174" i="4"/>
  <c r="F175" i="4"/>
  <c r="F176" i="4"/>
  <c r="F177" i="4"/>
  <c r="F178" i="4"/>
  <c r="F179" i="4"/>
  <c r="F181" i="4"/>
  <c r="F182" i="4"/>
  <c r="F183" i="4"/>
  <c r="F184" i="4"/>
  <c r="F185" i="4"/>
  <c r="F186" i="4"/>
  <c r="F188" i="4"/>
  <c r="F189" i="4"/>
  <c r="F190" i="4"/>
  <c r="F191" i="4"/>
  <c r="F192" i="4"/>
  <c r="F193" i="4"/>
  <c r="F194" i="4"/>
  <c r="F195" i="4"/>
  <c r="H195" i="4"/>
  <c r="F196" i="4"/>
  <c r="F198" i="4"/>
  <c r="F199" i="4"/>
  <c r="F200" i="4"/>
  <c r="F201" i="4"/>
  <c r="F202" i="4"/>
  <c r="F203" i="4"/>
  <c r="F204" i="4"/>
  <c r="F205" i="4"/>
  <c r="F206" i="4"/>
  <c r="H206" i="4"/>
  <c r="Q206" i="4"/>
  <c r="F207" i="4"/>
  <c r="H207" i="4"/>
  <c r="F209" i="4"/>
  <c r="F210" i="4"/>
  <c r="H210" i="4"/>
  <c r="Q210" i="4"/>
  <c r="F211" i="4"/>
  <c r="F212" i="4"/>
  <c r="Q212" i="4"/>
  <c r="F213" i="4"/>
  <c r="F215" i="4"/>
  <c r="F216" i="4"/>
  <c r="F217" i="4"/>
  <c r="F218" i="4"/>
  <c r="F219" i="4"/>
  <c r="F220" i="4"/>
  <c r="H220" i="4"/>
  <c r="F221" i="4"/>
  <c r="F222" i="4"/>
  <c r="H222" i="4"/>
  <c r="Q222" i="4"/>
  <c r="F223" i="4"/>
  <c r="F225" i="4"/>
  <c r="F226" i="4"/>
  <c r="F227" i="4"/>
  <c r="F228" i="4"/>
  <c r="F229" i="4"/>
  <c r="F230" i="4"/>
  <c r="F231" i="4"/>
  <c r="F232" i="4"/>
  <c r="C234" i="4"/>
  <c r="D234" i="4"/>
  <c r="E234" i="4"/>
  <c r="F234" i="4"/>
  <c r="G234" i="4"/>
  <c r="I234" i="4"/>
  <c r="K234" i="4"/>
  <c r="M234" i="4"/>
  <c r="O234" i="4"/>
  <c r="R234" i="4"/>
  <c r="T234" i="4"/>
  <c r="V234" i="4"/>
  <c r="X234" i="4"/>
  <c r="H234" i="4"/>
</calcChain>
</file>

<file path=xl/sharedStrings.xml><?xml version="1.0" encoding="utf-8"?>
<sst xmlns="http://schemas.openxmlformats.org/spreadsheetml/2006/main" count="1086" uniqueCount="266">
  <si>
    <t xml:space="preserve">Проект квот добычи охотничьих ресурсов на период с 1 августа 2025 года до 1 августа 2026 года </t>
  </si>
  <si>
    <t>Субъект Российской Федерации:</t>
  </si>
  <si>
    <t>Курганская область</t>
  </si>
  <si>
    <t>Вид охотничьих ресурсов:</t>
  </si>
  <si>
    <t>Лось европейский</t>
  </si>
  <si>
    <t>№ п\п</t>
  </si>
  <si>
    <t>Наименование муниципальных образований (районы, округа), охотничьих угодий, иных территорий</t>
  </si>
  <si>
    <t>Площадь охотничьего угодья, тыс. га</t>
  </si>
  <si>
    <t>Численность охотничьих ресурсов, от которой устанавливается квота (объем) добычи, особей</t>
  </si>
  <si>
    <t>Плотность населения охотничьих ресурсов (особей на 1000 га площади охотничьего угодья)</t>
  </si>
  <si>
    <t>Предыдущий год</t>
  </si>
  <si>
    <t>Предстоящий год</t>
  </si>
  <si>
    <t>Утвержденная квота добычи</t>
  </si>
  <si>
    <t>Фактическая добыча, особей</t>
  </si>
  <si>
    <t>Максимально возможная квота (объем) добычи, особей</t>
  </si>
  <si>
    <t>Устанавливаемая квота добычи, особей</t>
  </si>
  <si>
    <t>Всего</t>
  </si>
  <si>
    <t>% от численности</t>
  </si>
  <si>
    <t>объем добычи для КМНС</t>
  </si>
  <si>
    <t>в том числе</t>
  </si>
  <si>
    <t>освоение квоты, %</t>
  </si>
  <si>
    <t>в том числе для КМНС, особей</t>
  </si>
  <si>
    <t>взрослые животные (старше 1 года)</t>
  </si>
  <si>
    <t>до 1 года</t>
  </si>
  <si>
    <t>самцы во время  гона</t>
  </si>
  <si>
    <t>без подразделения по половому признаку</t>
  </si>
  <si>
    <t>Алакульское*</t>
  </si>
  <si>
    <t xml:space="preserve">Альменевское </t>
  </si>
  <si>
    <t>Аскаровское</t>
  </si>
  <si>
    <t xml:space="preserve">Бороздинское  </t>
  </si>
  <si>
    <t xml:space="preserve">Катайское </t>
  </si>
  <si>
    <t>Юламановское*</t>
  </si>
  <si>
    <t>Альменевский р-н</t>
  </si>
  <si>
    <t>Ачикульское</t>
  </si>
  <si>
    <t>Белозерское </t>
  </si>
  <si>
    <t>Боровлянское </t>
  </si>
  <si>
    <t>Вагинское </t>
  </si>
  <si>
    <t>Заполойское </t>
  </si>
  <si>
    <t>Камаганское </t>
  </si>
  <si>
    <t>Краснокрутихинское </t>
  </si>
  <si>
    <t>Новозаборское </t>
  </si>
  <si>
    <t>Першинское </t>
  </si>
  <si>
    <t>Скатинское </t>
  </si>
  <si>
    <t>Суерское </t>
  </si>
  <si>
    <t>Чимеевское </t>
  </si>
  <si>
    <t>Белозерский р-н</t>
  </si>
  <si>
    <t>Варгашинское</t>
  </si>
  <si>
    <t>Верхнесуерское</t>
  </si>
  <si>
    <t>Дубровинское*</t>
  </si>
  <si>
    <t>Заозёрное </t>
  </si>
  <si>
    <t>Корниловское </t>
  </si>
  <si>
    <t>Лихачёвское </t>
  </si>
  <si>
    <t>Мостовское*</t>
  </si>
  <si>
    <t>Пичугинское </t>
  </si>
  <si>
    <t>Спорновское </t>
  </si>
  <si>
    <t>Шастовское </t>
  </si>
  <si>
    <t>Варгашинский р-н</t>
  </si>
  <si>
    <t>Большеатяжское </t>
  </si>
  <si>
    <t>Далматовское </t>
  </si>
  <si>
    <t>Ключевское* </t>
  </si>
  <si>
    <t>Кривское </t>
  </si>
  <si>
    <t>Крутихинское </t>
  </si>
  <si>
    <t>Новосельское </t>
  </si>
  <si>
    <t>Параткульское </t>
  </si>
  <si>
    <t>Песковское</t>
  </si>
  <si>
    <t>Песчаноколединское </t>
  </si>
  <si>
    <t>Тамакульское </t>
  </si>
  <si>
    <t>Уксянское</t>
  </si>
  <si>
    <t>Далматовский р-н</t>
  </si>
  <si>
    <t>Бугровское </t>
  </si>
  <si>
    <t>Звериноголовское </t>
  </si>
  <si>
    <t>Лебедевское* </t>
  </si>
  <si>
    <t>Озёрнинское* </t>
  </si>
  <si>
    <t>Звериноголовский р-н</t>
  </si>
  <si>
    <t>Боровское </t>
  </si>
  <si>
    <t>Брылинское </t>
  </si>
  <si>
    <t>Жарниковское </t>
  </si>
  <si>
    <t>Каргапольское </t>
  </si>
  <si>
    <t>Кособродское </t>
  </si>
  <si>
    <t>Майское </t>
  </si>
  <si>
    <t>Салтосарайское </t>
  </si>
  <si>
    <t>Твердышское </t>
  </si>
  <si>
    <t>Каргапольский р-н</t>
  </si>
  <si>
    <t>Балинское </t>
  </si>
  <si>
    <t>Большекасаргульское </t>
  </si>
  <si>
    <t>Вавиловское</t>
  </si>
  <si>
    <t>Верхтеченское </t>
  </si>
  <si>
    <t>Катайское </t>
  </si>
  <si>
    <t>Корюковское </t>
  </si>
  <si>
    <t>Озеро Коклан*</t>
  </si>
  <si>
    <t>Петропавловское</t>
  </si>
  <si>
    <t>Шутинское </t>
  </si>
  <si>
    <t>Катайский р-н</t>
  </si>
  <si>
    <t>Введенское*</t>
  </si>
  <si>
    <t>Галишовское</t>
  </si>
  <si>
    <t>Иковское</t>
  </si>
  <si>
    <t>Кетовское</t>
  </si>
  <si>
    <t>Колесниковское</t>
  </si>
  <si>
    <t>Круталинское </t>
  </si>
  <si>
    <t>Курганское*</t>
  </si>
  <si>
    <t>Марковское</t>
  </si>
  <si>
    <t>Митинское*</t>
  </si>
  <si>
    <t>Михальское</t>
  </si>
  <si>
    <t>Падеринское</t>
  </si>
  <si>
    <t>Старопросветское</t>
  </si>
  <si>
    <t>Тайшинское*</t>
  </si>
  <si>
    <t>Чистопрудное*</t>
  </si>
  <si>
    <t>Шмаковское </t>
  </si>
  <si>
    <t>Кетовский р-н</t>
  </si>
  <si>
    <t>Губановское</t>
  </si>
  <si>
    <t>Донковское</t>
  </si>
  <si>
    <t>Закоуловское</t>
  </si>
  <si>
    <t>Костылёвское</t>
  </si>
  <si>
    <t>Косулинское* </t>
  </si>
  <si>
    <t>Куртамышское</t>
  </si>
  <si>
    <t>Песьяновское*</t>
  </si>
  <si>
    <t>Пушкинское </t>
  </si>
  <si>
    <t>Куртамышский р-н</t>
  </si>
  <si>
    <t>Балакульское </t>
  </si>
  <si>
    <t>Камышинское </t>
  </si>
  <si>
    <t>Кузнецовское </t>
  </si>
  <si>
    <t>Лебяжьевское</t>
  </si>
  <si>
    <t>Лопатинское </t>
  </si>
  <si>
    <t>Островное </t>
  </si>
  <si>
    <t>Речновское </t>
  </si>
  <si>
    <t>Черёмушкинское*</t>
  </si>
  <si>
    <t>Лебяжьевский р-н</t>
  </si>
  <si>
    <t>Гренадерское *</t>
  </si>
  <si>
    <t>Золотинское </t>
  </si>
  <si>
    <t>Казаркинское*</t>
  </si>
  <si>
    <t>Кошелевское</t>
  </si>
  <si>
    <t>Серебрянское</t>
  </si>
  <si>
    <t>Травыкульское* </t>
  </si>
  <si>
    <t>Макушинский р-н</t>
  </si>
  <si>
    <t>Варлаковское </t>
  </si>
  <si>
    <t>Дубровинское </t>
  </si>
  <si>
    <t>Кировское </t>
  </si>
  <si>
    <t>Коровинское* </t>
  </si>
  <si>
    <t>Краснознаменское* </t>
  </si>
  <si>
    <t>Куликовское </t>
  </si>
  <si>
    <t>Маслинское </t>
  </si>
  <si>
    <t>Островлянское* </t>
  </si>
  <si>
    <t>Ситовское </t>
  </si>
  <si>
    <t>Такташинское </t>
  </si>
  <si>
    <t>Чесноковское </t>
  </si>
  <si>
    <t>Шаламовское </t>
  </si>
  <si>
    <t>Мишкинский р-н</t>
  </si>
  <si>
    <t>Карпунинское </t>
  </si>
  <si>
    <t>Михайловское </t>
  </si>
  <si>
    <t>Одинское </t>
  </si>
  <si>
    <t>Рассветское </t>
  </si>
  <si>
    <t>Сунгуровское </t>
  </si>
  <si>
    <t>Уваровское </t>
  </si>
  <si>
    <t>Шелеповское* </t>
  </si>
  <si>
    <t>Мокроусовский р-н</t>
  </si>
  <si>
    <t>Актабанское* </t>
  </si>
  <si>
    <t>Большекаменное </t>
  </si>
  <si>
    <t>Воробьевское* </t>
  </si>
  <si>
    <t>Петуховское </t>
  </si>
  <si>
    <t>Петуховский р-н</t>
  </si>
  <si>
    <t>Байдарское*</t>
  </si>
  <si>
    <t>Батыревское </t>
  </si>
  <si>
    <t>Менщиковское </t>
  </si>
  <si>
    <t>Озеро Большой Невидим*</t>
  </si>
  <si>
    <t>Половинское* </t>
  </si>
  <si>
    <t>Сумкинское</t>
  </si>
  <si>
    <t>Сухменское </t>
  </si>
  <si>
    <t>Яровинское </t>
  </si>
  <si>
    <t>Половинский р-н</t>
  </si>
  <si>
    <t>Гладковское </t>
  </si>
  <si>
    <t>Глядянское </t>
  </si>
  <si>
    <t>Давыдовское* </t>
  </si>
  <si>
    <t>Утятское </t>
  </si>
  <si>
    <t>Ярославское </t>
  </si>
  <si>
    <t>Притобольный р-н</t>
  </si>
  <si>
    <t>Аджитаровское </t>
  </si>
  <si>
    <t>Малдыкульское* </t>
  </si>
  <si>
    <t>Преображенское </t>
  </si>
  <si>
    <t>Сартабдрашевское </t>
  </si>
  <si>
    <t>Сафакулевское </t>
  </si>
  <si>
    <t>Субботинское* </t>
  </si>
  <si>
    <t>Улыбашское </t>
  </si>
  <si>
    <t>Федеркульское*</t>
  </si>
  <si>
    <t>Сафакулевский р-н</t>
  </si>
  <si>
    <t>Восходовское</t>
  </si>
  <si>
    <t>Дудинское </t>
  </si>
  <si>
    <t>Иванковское </t>
  </si>
  <si>
    <t>Костыгинское*</t>
  </si>
  <si>
    <t>Куйбышевское </t>
  </si>
  <si>
    <t>Матвеевское*</t>
  </si>
  <si>
    <t>Целинное </t>
  </si>
  <si>
    <t>Целинный р-н</t>
  </si>
  <si>
    <t>Бутыринское*</t>
  </si>
  <si>
    <t>Долговское*</t>
  </si>
  <si>
    <t>Кабанское</t>
  </si>
  <si>
    <t>Новотроицкое* </t>
  </si>
  <si>
    <t>Частоозерское* </t>
  </si>
  <si>
    <t>Щучанское*</t>
  </si>
  <si>
    <t>Частоозерский р-н</t>
  </si>
  <si>
    <t>Батуринское </t>
  </si>
  <si>
    <t>Ваховопадское </t>
  </si>
  <si>
    <t>Зеленоборское* </t>
  </si>
  <si>
    <t>Канашинское </t>
  </si>
  <si>
    <t>Коврижское </t>
  </si>
  <si>
    <t>Краснонивинское </t>
  </si>
  <si>
    <t>Нижнеисетское </t>
  </si>
  <si>
    <t>Ольховское </t>
  </si>
  <si>
    <t>Просветское </t>
  </si>
  <si>
    <t>Шадринский р-н</t>
  </si>
  <si>
    <t>Бариновское</t>
  </si>
  <si>
    <t>Дальнекубасовское </t>
  </si>
  <si>
    <t>Ильинское </t>
  </si>
  <si>
    <t>Ирюмское</t>
  </si>
  <si>
    <t>Мехонское </t>
  </si>
  <si>
    <t>Ожогинское* </t>
  </si>
  <si>
    <t>Самохваловское </t>
  </si>
  <si>
    <t>Терсюкское*</t>
  </si>
  <si>
    <t>Шатровское </t>
  </si>
  <si>
    <t>Яутлинское </t>
  </si>
  <si>
    <t>Шатровский р-н</t>
  </si>
  <si>
    <t>Жужговское*</t>
  </si>
  <si>
    <t>Птичанское </t>
  </si>
  <si>
    <t>Рижское </t>
  </si>
  <si>
    <t>Стариковское </t>
  </si>
  <si>
    <t>Столбовское </t>
  </si>
  <si>
    <t>Шумихинский р-н</t>
  </si>
  <si>
    <t>Горьковское </t>
  </si>
  <si>
    <t>Каясановское </t>
  </si>
  <si>
    <t>Майлыкское* </t>
  </si>
  <si>
    <t>Миасское </t>
  </si>
  <si>
    <t>Николаевское* </t>
  </si>
  <si>
    <t>Песчанское </t>
  </si>
  <si>
    <t>Петрушинское</t>
  </si>
  <si>
    <t>Чудняковское</t>
  </si>
  <si>
    <t>Чумлякское </t>
  </si>
  <si>
    <t>Щучанский р-н</t>
  </si>
  <si>
    <t>Кипельское*</t>
  </si>
  <si>
    <t>Кислянское*</t>
  </si>
  <si>
    <t>Кулашское</t>
  </si>
  <si>
    <t>Окунёвское </t>
  </si>
  <si>
    <t>Падунское</t>
  </si>
  <si>
    <t>Петровское </t>
  </si>
  <si>
    <t>Чинеевское </t>
  </si>
  <si>
    <t>Юргамышское </t>
  </si>
  <si>
    <t>Юргамышский р-н</t>
  </si>
  <si>
    <t>ИТОГО</t>
  </si>
  <si>
    <t>Руководитель</t>
  </si>
  <si>
    <t xml:space="preserve">Управление охотничьего хозяйства Курганской области </t>
  </si>
  <si>
    <t>_________________</t>
  </si>
  <si>
    <t>А.Н. Епанчинцев</t>
  </si>
  <si>
    <t>наименование уполномоченного органа субъекта Российской Федерации</t>
  </si>
  <si>
    <t>подпись</t>
  </si>
  <si>
    <t>расшифровка подписи</t>
  </si>
  <si>
    <t>Косуля сибирская</t>
  </si>
  <si>
    <t>Альменевское</t>
  </si>
  <si>
    <t>Бороздинское</t>
  </si>
  <si>
    <t>Катайское</t>
  </si>
  <si>
    <t>Барсук</t>
  </si>
  <si>
    <t>Сумкинское </t>
  </si>
  <si>
    <t>Рысь</t>
  </si>
  <si>
    <t>Сумкинское* </t>
  </si>
  <si>
    <t>Большекасаргульское</t>
  </si>
  <si>
    <r>
      <t xml:space="preserve">"____" </t>
    </r>
    <r>
      <rPr>
        <u/>
        <sz val="11"/>
        <rFont val="Arial Cyr"/>
        <family val="2"/>
      </rPr>
      <t>ию</t>
    </r>
    <r>
      <rPr>
        <sz val="11"/>
        <rFont val="Arial Cyr"/>
        <family val="2"/>
      </rPr>
      <t>ня 20</t>
    </r>
    <r>
      <rPr>
        <u/>
        <sz val="11"/>
        <rFont val="Arial Cyr"/>
        <family val="2"/>
      </rPr>
      <t>26</t>
    </r>
    <r>
      <rPr>
        <sz val="11"/>
        <rFont val="Arial Cyr"/>
        <family val="2"/>
      </rPr>
      <t xml:space="preserve"> г.</t>
    </r>
  </si>
  <si>
    <t>2025-2026</t>
  </si>
  <si>
    <t>2026-2027</t>
  </si>
  <si>
    <t xml:space="preserve">Проект квот добычи охотничьих ресурсов на период с 1 августа 2026 года до 1 августа 2027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</si>
</sst>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#,##0.0"/>
  </numFmts>
  <fonts count="22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 Cyr"/>
      <family val="2"/>
    </font>
    <font>
      <b/>
      <sz val="12"/>
      <name val="Arial Cyr"/>
      <family val="2"/>
    </font>
    <font>
      <b/>
      <sz val="12"/>
      <name val="Arial Cyr"/>
    </font>
    <font>
      <u/>
      <sz val="12"/>
      <name val="Arial Cyr"/>
    </font>
    <font>
      <sz val="12"/>
      <name val="Arial Cyr"/>
    </font>
    <font>
      <sz val="10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b/>
      <sz val="10"/>
      <name val="Arial Cyr"/>
      <family val="2"/>
    </font>
    <font>
      <b/>
      <sz val="10"/>
      <name val="Arial Cyr"/>
    </font>
    <font>
      <sz val="11"/>
      <name val="Arial Cyr"/>
      <family val="2"/>
    </font>
    <font>
      <u/>
      <sz val="11"/>
      <name val="Arial Cyr"/>
    </font>
    <font>
      <sz val="10"/>
      <name val="Arial Cyr"/>
    </font>
    <font>
      <u/>
      <sz val="11"/>
      <name val="Arial Cyr"/>
      <family val="2"/>
    </font>
    <font>
      <b/>
      <sz val="10"/>
      <name val="Arial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4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1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0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53"/>
      </patternFill>
    </fill>
    <fill>
      <patternFill patternType="solid">
        <fgColor theme="0"/>
        <bgColor indexed="38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45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/>
  </cellStyleXfs>
  <cellXfs count="428">
    <xf numFmtId="0" fontId="0" fillId="0" borderId="0" xfId="0"/>
    <xf numFmtId="0" fontId="3" fillId="2" borderId="0" xfId="19" applyFont="1" applyFill="1" applyAlignment="1">
      <alignment vertical="center"/>
    </xf>
    <xf numFmtId="0" fontId="3" fillId="2" borderId="0" xfId="19" applyFont="1" applyFill="1"/>
    <xf numFmtId="164" fontId="3" fillId="2" borderId="0" xfId="19" applyNumberFormat="1" applyFont="1" applyFill="1"/>
    <xf numFmtId="0" fontId="3" fillId="2" borderId="0" xfId="19" applyFont="1" applyFill="1" applyAlignment="1">
      <alignment horizontal="center"/>
    </xf>
    <xf numFmtId="165" fontId="3" fillId="2" borderId="0" xfId="19" applyNumberFormat="1" applyFont="1" applyFill="1"/>
    <xf numFmtId="1" fontId="3" fillId="2" borderId="0" xfId="19" applyNumberFormat="1" applyFont="1" applyFill="1"/>
    <xf numFmtId="0" fontId="0" fillId="2" borderId="0" xfId="0" applyFont="1" applyFill="1"/>
    <xf numFmtId="0" fontId="3" fillId="2" borderId="0" xfId="19" applyFont="1" applyFill="1" applyAlignment="1">
      <alignment horizontal="left" vertical="center"/>
    </xf>
    <xf numFmtId="164" fontId="4" fillId="2" borderId="0" xfId="19" applyNumberFormat="1" applyFont="1" applyFill="1" applyAlignment="1">
      <alignment horizontal="center"/>
    </xf>
    <xf numFmtId="0" fontId="4" fillId="2" borderId="0" xfId="19" applyFont="1" applyFill="1" applyAlignment="1">
      <alignment horizontal="center"/>
    </xf>
    <xf numFmtId="0" fontId="7" fillId="2" borderId="0" xfId="19" applyFont="1" applyFill="1" applyAlignment="1"/>
    <xf numFmtId="0" fontId="4" fillId="0" borderId="0" xfId="19" applyFont="1" applyFill="1" applyAlignment="1">
      <alignment horizontal="center"/>
    </xf>
    <xf numFmtId="0" fontId="5" fillId="0" borderId="0" xfId="19" applyFont="1" applyFill="1" applyAlignment="1">
      <alignment horizontal="left"/>
    </xf>
    <xf numFmtId="164" fontId="5" fillId="0" borderId="0" xfId="19" applyNumberFormat="1" applyFont="1" applyFill="1" applyAlignment="1">
      <alignment horizontal="left"/>
    </xf>
    <xf numFmtId="0" fontId="7" fillId="0" borderId="0" xfId="19" applyFont="1" applyFill="1" applyAlignment="1">
      <alignment horizontal="center"/>
    </xf>
    <xf numFmtId="0" fontId="3" fillId="2" borderId="0" xfId="19" applyFont="1" applyFill="1" applyAlignment="1">
      <alignment horizontal="center" vertical="center"/>
    </xf>
    <xf numFmtId="0" fontId="3" fillId="0" borderId="0" xfId="19" applyFont="1" applyFill="1"/>
    <xf numFmtId="164" fontId="3" fillId="0" borderId="0" xfId="19" applyNumberFormat="1" applyFont="1" applyFill="1"/>
    <xf numFmtId="0" fontId="3" fillId="0" borderId="0" xfId="19" applyFont="1" applyFill="1" applyAlignment="1">
      <alignment horizontal="center"/>
    </xf>
    <xf numFmtId="165" fontId="3" fillId="0" borderId="0" xfId="19" applyNumberFormat="1" applyFont="1" applyFill="1"/>
    <xf numFmtId="1" fontId="3" fillId="0" borderId="0" xfId="19" applyNumberFormat="1" applyFont="1" applyFill="1"/>
    <xf numFmtId="0" fontId="14" fillId="2" borderId="0" xfId="19" applyFont="1" applyFill="1"/>
    <xf numFmtId="0" fontId="0" fillId="2" borderId="0" xfId="0" applyFont="1" applyFill="1" applyAlignment="1">
      <alignment vertical="center"/>
    </xf>
    <xf numFmtId="0" fontId="3" fillId="2" borderId="0" xfId="19" applyFont="1" applyFill="1" applyBorder="1" applyAlignment="1">
      <alignment wrapText="1"/>
    </xf>
    <xf numFmtId="164" fontId="3" fillId="2" borderId="0" xfId="19" applyNumberFormat="1" applyFont="1" applyFill="1" applyAlignment="1">
      <alignment wrapText="1"/>
    </xf>
    <xf numFmtId="0" fontId="3" fillId="2" borderId="0" xfId="19" applyFont="1" applyFill="1" applyAlignment="1">
      <alignment wrapText="1"/>
    </xf>
    <xf numFmtId="165" fontId="14" fillId="2" borderId="0" xfId="19" applyNumberFormat="1" applyFont="1" applyFill="1" applyBorder="1" applyAlignment="1">
      <alignment horizontal="center" wrapText="1"/>
    </xf>
    <xf numFmtId="0" fontId="3" fillId="2" borderId="0" xfId="19" applyFont="1" applyFill="1" applyBorder="1" applyAlignment="1">
      <alignment vertical="center" wrapText="1"/>
    </xf>
    <xf numFmtId="0" fontId="3" fillId="2" borderId="0" xfId="19" applyFont="1" applyFill="1" applyAlignment="1">
      <alignment horizontal="center" wrapText="1"/>
    </xf>
    <xf numFmtId="165" fontId="3" fillId="2" borderId="0" xfId="19" applyNumberFormat="1" applyFont="1" applyFill="1" applyAlignment="1">
      <alignment wrapText="1"/>
    </xf>
    <xf numFmtId="1" fontId="3" fillId="2" borderId="0" xfId="19" applyNumberFormat="1" applyFont="1" applyFill="1" applyAlignment="1">
      <alignment wrapText="1"/>
    </xf>
    <xf numFmtId="0" fontId="15" fillId="2" borderId="0" xfId="19" applyFont="1" applyFill="1" applyAlignment="1">
      <alignment wrapText="1"/>
    </xf>
    <xf numFmtId="1" fontId="15" fillId="2" borderId="0" xfId="19" applyNumberFormat="1" applyFont="1" applyFill="1" applyAlignment="1">
      <alignment wrapText="1"/>
    </xf>
    <xf numFmtId="0" fontId="16" fillId="2" borderId="0" xfId="19" applyFont="1" applyFill="1" applyBorder="1" applyAlignment="1">
      <alignment horizontal="left"/>
    </xf>
    <xf numFmtId="0" fontId="16" fillId="2" borderId="0" xfId="19" applyFont="1" applyFill="1" applyBorder="1"/>
    <xf numFmtId="0" fontId="3" fillId="2" borderId="0" xfId="19" applyFont="1" applyFill="1" applyBorder="1"/>
    <xf numFmtId="165" fontId="3" fillId="2" borderId="0" xfId="19" applyNumberFormat="1" applyFont="1" applyFill="1" applyBorder="1"/>
    <xf numFmtId="1" fontId="3" fillId="2" borderId="0" xfId="19" applyNumberFormat="1" applyFont="1" applyFill="1" applyBorder="1"/>
    <xf numFmtId="164" fontId="3" fillId="2" borderId="0" xfId="19" applyNumberFormat="1" applyFont="1" applyFill="1" applyBorder="1"/>
    <xf numFmtId="0" fontId="3" fillId="2" borderId="0" xfId="19" applyFont="1" applyFill="1" applyBorder="1" applyAlignment="1">
      <alignment horizontal="center"/>
    </xf>
    <xf numFmtId="165" fontId="18" fillId="2" borderId="0" xfId="19" applyNumberFormat="1" applyFont="1" applyFill="1" applyBorder="1"/>
    <xf numFmtId="1" fontId="18" fillId="2" borderId="0" xfId="19" applyNumberFormat="1" applyFont="1" applyFill="1" applyBorder="1"/>
    <xf numFmtId="0" fontId="18" fillId="2" borderId="0" xfId="19" applyFont="1" applyFill="1" applyBorder="1" applyAlignment="1">
      <alignment horizontal="center"/>
    </xf>
    <xf numFmtId="165" fontId="4" fillId="2" borderId="0" xfId="19" applyNumberFormat="1" applyFont="1" applyFill="1" applyAlignment="1">
      <alignment horizontal="center"/>
    </xf>
    <xf numFmtId="0" fontId="6" fillId="2" borderId="0" xfId="19" applyFont="1" applyFill="1" applyAlignment="1"/>
    <xf numFmtId="0" fontId="5" fillId="2" borderId="0" xfId="19" applyFont="1" applyFill="1" applyAlignment="1">
      <alignment horizontal="left"/>
    </xf>
    <xf numFmtId="164" fontId="5" fillId="2" borderId="0" xfId="19" applyNumberFormat="1" applyFont="1" applyFill="1" applyAlignment="1">
      <alignment horizontal="left"/>
    </xf>
    <xf numFmtId="0" fontId="7" fillId="2" borderId="0" xfId="19" applyFont="1" applyFill="1" applyAlignment="1">
      <alignment horizontal="center"/>
    </xf>
    <xf numFmtId="0" fontId="14" fillId="2" borderId="0" xfId="19" applyFont="1" applyFill="1" applyAlignment="1">
      <alignment horizontal="center"/>
    </xf>
    <xf numFmtId="0" fontId="14" fillId="2" borderId="0" xfId="19" applyFont="1" applyFill="1" applyAlignment="1">
      <alignment horizontal="center" vertical="center"/>
    </xf>
    <xf numFmtId="164" fontId="3" fillId="2" borderId="0" xfId="19" applyNumberFormat="1" applyFont="1" applyFill="1" applyBorder="1" applyAlignment="1">
      <alignment wrapText="1"/>
    </xf>
    <xf numFmtId="0" fontId="3" fillId="2" borderId="0" xfId="19" applyFont="1" applyFill="1" applyBorder="1" applyAlignment="1">
      <alignment horizontal="center" wrapText="1"/>
    </xf>
    <xf numFmtId="1" fontId="3" fillId="2" borderId="0" xfId="19" applyNumberFormat="1" applyFont="1" applyFill="1" applyBorder="1" applyAlignment="1">
      <alignment wrapText="1"/>
    </xf>
    <xf numFmtId="165" fontId="3" fillId="2" borderId="0" xfId="19" applyNumberFormat="1" applyFont="1" applyFill="1" applyBorder="1" applyAlignment="1">
      <alignment wrapText="1"/>
    </xf>
    <xf numFmtId="0" fontId="3" fillId="2" borderId="0" xfId="19" applyFont="1" applyFill="1" applyAlignment="1">
      <alignment vertical="center" wrapText="1"/>
    </xf>
    <xf numFmtId="0" fontId="0" fillId="2" borderId="0" xfId="0" applyFont="1" applyFill="1" applyBorder="1"/>
    <xf numFmtId="164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" fontId="0" fillId="2" borderId="0" xfId="0" applyNumberFormat="1" applyFont="1" applyFill="1" applyBorder="1"/>
    <xf numFmtId="165" fontId="0" fillId="2" borderId="0" xfId="0" applyNumberFormat="1" applyFont="1" applyFill="1" applyBorder="1"/>
    <xf numFmtId="165" fontId="0" fillId="2" borderId="0" xfId="0" applyNumberFormat="1" applyFont="1" applyFill="1"/>
    <xf numFmtId="1" fontId="0" fillId="2" borderId="0" xfId="0" applyNumberFormat="1" applyFont="1" applyFill="1"/>
    <xf numFmtId="0" fontId="3" fillId="2" borderId="0" xfId="19" applyFont="1" applyFill="1" applyAlignment="1">
      <alignment horizontal="left"/>
    </xf>
    <xf numFmtId="1" fontId="4" fillId="2" borderId="0" xfId="19" applyNumberFormat="1" applyFont="1" applyFill="1" applyAlignment="1">
      <alignment horizontal="center"/>
    </xf>
    <xf numFmtId="0" fontId="5" fillId="2" borderId="0" xfId="19" applyFont="1" applyFill="1" applyAlignment="1"/>
    <xf numFmtId="164" fontId="5" fillId="2" borderId="0" xfId="19" applyNumberFormat="1" applyFont="1" applyFill="1" applyAlignment="1"/>
    <xf numFmtId="1" fontId="7" fillId="2" borderId="0" xfId="19" applyNumberFormat="1" applyFont="1" applyFill="1" applyAlignment="1"/>
    <xf numFmtId="0" fontId="6" fillId="2" borderId="0" xfId="19" applyFont="1" applyFill="1" applyAlignment="1">
      <alignment horizontal="center"/>
    </xf>
    <xf numFmtId="0" fontId="20" fillId="2" borderId="0" xfId="0" applyFont="1" applyFill="1"/>
    <xf numFmtId="165" fontId="0" fillId="2" borderId="0" xfId="0" applyNumberFormat="1" applyFont="1" applyFill="1" applyAlignment="1">
      <alignment vertical="center"/>
    </xf>
    <xf numFmtId="0" fontId="8" fillId="11" borderId="1" xfId="19" applyFont="1" applyFill="1" applyBorder="1" applyAlignment="1">
      <alignment horizontal="center" wrapText="1"/>
    </xf>
    <xf numFmtId="0" fontId="11" fillId="11" borderId="1" xfId="19" applyFont="1" applyFill="1" applyBorder="1" applyAlignment="1">
      <alignment horizontal="center" wrapText="1"/>
    </xf>
    <xf numFmtId="1" fontId="11" fillId="11" borderId="1" xfId="19" applyNumberFormat="1" applyFont="1" applyFill="1" applyBorder="1" applyAlignment="1">
      <alignment horizontal="center" wrapText="1"/>
    </xf>
    <xf numFmtId="165" fontId="11" fillId="11" borderId="1" xfId="19" applyNumberFormat="1" applyFont="1" applyFill="1" applyBorder="1" applyAlignment="1">
      <alignment horizontal="center" wrapText="1"/>
    </xf>
    <xf numFmtId="0" fontId="11" fillId="12" borderId="1" xfId="19" applyFont="1" applyFill="1" applyBorder="1" applyAlignment="1">
      <alignment horizontal="left" wrapText="1"/>
    </xf>
    <xf numFmtId="165" fontId="11" fillId="12" borderId="1" xfId="19" applyNumberFormat="1" applyFont="1" applyFill="1" applyBorder="1" applyAlignment="1">
      <alignment horizontal="center" wrapText="1"/>
    </xf>
    <xf numFmtId="1" fontId="11" fillId="12" borderId="1" xfId="19" applyNumberFormat="1" applyFont="1" applyFill="1" applyBorder="1" applyAlignment="1">
      <alignment horizontal="center" wrapText="1"/>
    </xf>
    <xf numFmtId="0" fontId="11" fillId="12" borderId="1" xfId="19" applyFont="1" applyFill="1" applyBorder="1" applyAlignment="1">
      <alignment horizontal="center" wrapText="1"/>
    </xf>
    <xf numFmtId="0" fontId="8" fillId="13" borderId="1" xfId="0" applyFont="1" applyFill="1" applyBorder="1" applyAlignment="1">
      <alignment horizontal="center"/>
    </xf>
    <xf numFmtId="0" fontId="11" fillId="13" borderId="1" xfId="19" applyFont="1" applyFill="1" applyBorder="1" applyAlignment="1">
      <alignment horizontal="left" wrapText="1"/>
    </xf>
    <xf numFmtId="0" fontId="11" fillId="13" borderId="1" xfId="19" applyFont="1" applyFill="1" applyBorder="1" applyAlignment="1">
      <alignment horizontal="center" wrapText="1"/>
    </xf>
    <xf numFmtId="165" fontId="11" fillId="13" borderId="1" xfId="19" applyNumberFormat="1" applyFont="1" applyFill="1" applyBorder="1" applyAlignment="1">
      <alignment horizontal="center" wrapText="1"/>
    </xf>
    <xf numFmtId="1" fontId="11" fillId="13" borderId="1" xfId="19" applyNumberFormat="1" applyFont="1" applyFill="1" applyBorder="1" applyAlignment="1">
      <alignment horizontal="center" wrapText="1"/>
    </xf>
    <xf numFmtId="0" fontId="11" fillId="14" borderId="1" xfId="19" applyFont="1" applyFill="1" applyBorder="1" applyAlignment="1">
      <alignment horizontal="center" wrapText="1"/>
    </xf>
    <xf numFmtId="165" fontId="11" fillId="14" borderId="1" xfId="19" applyNumberFormat="1" applyFont="1" applyFill="1" applyBorder="1" applyAlignment="1">
      <alignment horizontal="center" wrapText="1"/>
    </xf>
    <xf numFmtId="0" fontId="11" fillId="15" borderId="1" xfId="19" applyFont="1" applyFill="1" applyBorder="1" applyAlignment="1">
      <alignment horizontal="center" wrapText="1"/>
    </xf>
    <xf numFmtId="165" fontId="11" fillId="15" borderId="1" xfId="19" applyNumberFormat="1" applyFont="1" applyFill="1" applyBorder="1" applyAlignment="1">
      <alignment horizontal="center" wrapText="1"/>
    </xf>
    <xf numFmtId="0" fontId="11" fillId="16" borderId="1" xfId="19" applyFont="1" applyFill="1" applyBorder="1" applyAlignment="1">
      <alignment horizontal="center" wrapText="1"/>
    </xf>
    <xf numFmtId="165" fontId="11" fillId="16" borderId="1" xfId="19" applyNumberFormat="1" applyFont="1" applyFill="1" applyBorder="1" applyAlignment="1">
      <alignment horizontal="center" wrapText="1"/>
    </xf>
    <xf numFmtId="0" fontId="12" fillId="11" borderId="1" xfId="0" applyFont="1" applyFill="1" applyBorder="1" applyAlignment="1">
      <alignment horizontal="right"/>
    </xf>
    <xf numFmtId="0" fontId="13" fillId="11" borderId="1" xfId="19" applyFont="1" applyFill="1" applyBorder="1" applyAlignment="1">
      <alignment horizontal="left" wrapText="1"/>
    </xf>
    <xf numFmtId="0" fontId="13" fillId="11" borderId="1" xfId="19" applyFont="1" applyFill="1" applyBorder="1" applyAlignment="1">
      <alignment horizontal="center" wrapText="1"/>
    </xf>
    <xf numFmtId="0" fontId="13" fillId="11" borderId="3" xfId="19" applyFont="1" applyFill="1" applyBorder="1" applyAlignment="1">
      <alignment horizontal="center" wrapText="1"/>
    </xf>
    <xf numFmtId="165" fontId="13" fillId="11" borderId="3" xfId="19" applyNumberFormat="1" applyFont="1" applyFill="1" applyBorder="1" applyAlignment="1">
      <alignment horizontal="center" wrapText="1"/>
    </xf>
    <xf numFmtId="165" fontId="13" fillId="11" borderId="1" xfId="19" applyNumberFormat="1" applyFont="1" applyFill="1" applyBorder="1" applyAlignment="1">
      <alignment horizontal="center" wrapText="1"/>
    </xf>
    <xf numFmtId="0" fontId="8" fillId="11" borderId="1" xfId="0" applyFont="1" applyFill="1" applyBorder="1" applyAlignment="1">
      <alignment horizontal="center"/>
    </xf>
    <xf numFmtId="0" fontId="11" fillId="11" borderId="1" xfId="19" applyFont="1" applyFill="1" applyBorder="1" applyAlignment="1">
      <alignment horizontal="left" wrapText="1"/>
    </xf>
    <xf numFmtId="1" fontId="13" fillId="11" borderId="1" xfId="19" applyNumberFormat="1" applyFont="1" applyFill="1" applyBorder="1" applyAlignment="1">
      <alignment horizontal="center" wrapText="1"/>
    </xf>
    <xf numFmtId="166" fontId="13" fillId="11" borderId="1" xfId="19" applyNumberFormat="1" applyFont="1" applyFill="1" applyBorder="1" applyAlignment="1">
      <alignment horizontal="center" wrapText="1"/>
    </xf>
    <xf numFmtId="1" fontId="11" fillId="13" borderId="1" xfId="19" applyNumberFormat="1" applyFont="1" applyFill="1" applyBorder="1" applyAlignment="1">
      <alignment horizontal="center" vertical="center" wrapText="1"/>
    </xf>
    <xf numFmtId="0" fontId="11" fillId="13" borderId="1" xfId="19" applyFont="1" applyFill="1" applyBorder="1" applyAlignment="1">
      <alignment horizontal="center" vertical="center" wrapText="1"/>
    </xf>
    <xf numFmtId="0" fontId="11" fillId="14" borderId="1" xfId="19" applyFont="1" applyFill="1" applyBorder="1" applyAlignment="1">
      <alignment horizontal="center" vertical="center" wrapText="1"/>
    </xf>
    <xf numFmtId="165" fontId="11" fillId="14" borderId="1" xfId="19" applyNumberFormat="1" applyFont="1" applyFill="1" applyBorder="1" applyAlignment="1">
      <alignment horizontal="center" vertical="center" wrapText="1"/>
    </xf>
    <xf numFmtId="1" fontId="11" fillId="12" borderId="1" xfId="19" applyNumberFormat="1" applyFont="1" applyFill="1" applyBorder="1" applyAlignment="1">
      <alignment horizontal="center" vertical="center" wrapText="1"/>
    </xf>
    <xf numFmtId="0" fontId="11" fillId="12" borderId="1" xfId="19" applyFont="1" applyFill="1" applyBorder="1" applyAlignment="1">
      <alignment horizontal="center" vertical="center" wrapText="1"/>
    </xf>
    <xf numFmtId="165" fontId="11" fillId="12" borderId="1" xfId="19" applyNumberFormat="1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/>
    </xf>
    <xf numFmtId="0" fontId="10" fillId="17" borderId="1" xfId="0" applyFont="1" applyFill="1" applyBorder="1" applyAlignment="1">
      <alignment horizontal="center" vertical="center" wrapText="1"/>
    </xf>
    <xf numFmtId="1" fontId="8" fillId="11" borderId="1" xfId="19" applyNumberFormat="1" applyFont="1" applyFill="1" applyBorder="1" applyAlignment="1">
      <alignment horizontal="center" vertical="center" wrapText="1"/>
    </xf>
    <xf numFmtId="1" fontId="8" fillId="11" borderId="2" xfId="19" applyNumberFormat="1" applyFont="1" applyFill="1" applyBorder="1" applyAlignment="1">
      <alignment horizontal="center" wrapText="1"/>
    </xf>
    <xf numFmtId="1" fontId="8" fillId="11" borderId="1" xfId="19" applyNumberFormat="1" applyFont="1" applyFill="1" applyBorder="1" applyAlignment="1">
      <alignment horizontal="center" wrapText="1"/>
    </xf>
    <xf numFmtId="1" fontId="8" fillId="11" borderId="3" xfId="19" applyNumberFormat="1" applyFont="1" applyFill="1" applyBorder="1" applyAlignment="1">
      <alignment horizontal="center" wrapText="1"/>
    </xf>
    <xf numFmtId="1" fontId="8" fillId="17" borderId="1" xfId="19" applyNumberFormat="1" applyFont="1" applyFill="1" applyBorder="1" applyAlignment="1">
      <alignment horizontal="center" wrapText="1"/>
    </xf>
    <xf numFmtId="0" fontId="8" fillId="11" borderId="1" xfId="0" applyFont="1" applyFill="1" applyBorder="1" applyAlignment="1">
      <alignment horizontal="center" vertical="center"/>
    </xf>
    <xf numFmtId="0" fontId="11" fillId="11" borderId="4" xfId="19" applyFont="1" applyFill="1" applyBorder="1" applyAlignment="1">
      <alignment horizontal="left" wrapText="1"/>
    </xf>
    <xf numFmtId="164" fontId="11" fillId="11" borderId="5" xfId="19" applyNumberFormat="1" applyFont="1" applyFill="1" applyBorder="1" applyAlignment="1">
      <alignment horizontal="center" wrapText="1"/>
    </xf>
    <xf numFmtId="0" fontId="11" fillId="15" borderId="5" xfId="0" applyFont="1" applyFill="1" applyBorder="1" applyAlignment="1">
      <alignment horizontal="center" vertical="center"/>
    </xf>
    <xf numFmtId="0" fontId="11" fillId="11" borderId="5" xfId="19" applyFont="1" applyFill="1" applyBorder="1" applyAlignment="1">
      <alignment horizontal="center" vertical="center" wrapText="1"/>
    </xf>
    <xf numFmtId="165" fontId="11" fillId="11" borderId="5" xfId="19" applyNumberFormat="1" applyFont="1" applyFill="1" applyBorder="1" applyAlignment="1">
      <alignment horizontal="center" vertical="center" wrapText="1"/>
    </xf>
    <xf numFmtId="1" fontId="11" fillId="11" borderId="6" xfId="19" applyNumberFormat="1" applyFont="1" applyFill="1" applyBorder="1" applyAlignment="1">
      <alignment horizontal="center" vertical="center" wrapText="1"/>
    </xf>
    <xf numFmtId="0" fontId="11" fillId="11" borderId="1" xfId="19" applyFont="1" applyFill="1" applyBorder="1" applyAlignment="1">
      <alignment horizontal="center" vertical="center" wrapText="1"/>
    </xf>
    <xf numFmtId="0" fontId="11" fillId="17" borderId="1" xfId="19" applyFont="1" applyFill="1" applyBorder="1" applyAlignment="1">
      <alignment horizontal="center" vertical="center" wrapText="1"/>
    </xf>
    <xf numFmtId="165" fontId="11" fillId="11" borderId="1" xfId="19" applyNumberFormat="1" applyFont="1" applyFill="1" applyBorder="1" applyAlignment="1">
      <alignment horizontal="center" vertical="center" wrapText="1"/>
    </xf>
    <xf numFmtId="1" fontId="11" fillId="11" borderId="1" xfId="19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/>
    </xf>
    <xf numFmtId="0" fontId="11" fillId="13" borderId="2" xfId="19" applyFont="1" applyFill="1" applyBorder="1" applyAlignment="1">
      <alignment horizontal="left" wrapText="1"/>
    </xf>
    <xf numFmtId="164" fontId="11" fillId="13" borderId="1" xfId="19" applyNumberFormat="1" applyFont="1" applyFill="1" applyBorder="1" applyAlignment="1">
      <alignment horizontal="center" wrapText="1"/>
    </xf>
    <xf numFmtId="0" fontId="11" fillId="13" borderId="1" xfId="0" applyFont="1" applyFill="1" applyBorder="1" applyAlignment="1">
      <alignment horizontal="center" vertical="center"/>
    </xf>
    <xf numFmtId="165" fontId="11" fillId="13" borderId="1" xfId="0" applyNumberFormat="1" applyFont="1" applyFill="1" applyBorder="1" applyAlignment="1">
      <alignment horizontal="center" vertical="center"/>
    </xf>
    <xf numFmtId="165" fontId="11" fillId="13" borderId="5" xfId="19" applyNumberFormat="1" applyFont="1" applyFill="1" applyBorder="1" applyAlignment="1">
      <alignment horizontal="center" vertical="center" wrapText="1"/>
    </xf>
    <xf numFmtId="1" fontId="11" fillId="13" borderId="6" xfId="19" applyNumberFormat="1" applyFont="1" applyFill="1" applyBorder="1" applyAlignment="1">
      <alignment horizontal="center" vertical="center" wrapText="1"/>
    </xf>
    <xf numFmtId="165" fontId="11" fillId="13" borderId="1" xfId="19" applyNumberFormat="1" applyFont="1" applyFill="1" applyBorder="1" applyAlignment="1">
      <alignment horizontal="center" vertical="center" wrapText="1"/>
    </xf>
    <xf numFmtId="0" fontId="11" fillId="11" borderId="2" xfId="19" applyFont="1" applyFill="1" applyBorder="1" applyAlignment="1">
      <alignment horizontal="left" wrapText="1"/>
    </xf>
    <xf numFmtId="164" fontId="11" fillId="11" borderId="1" xfId="0" applyNumberFormat="1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165" fontId="11" fillId="11" borderId="1" xfId="0" applyNumberFormat="1" applyFont="1" applyFill="1" applyBorder="1" applyAlignment="1">
      <alignment horizontal="center" vertical="center"/>
    </xf>
    <xf numFmtId="164" fontId="11" fillId="11" borderId="1" xfId="19" applyNumberFormat="1" applyFont="1" applyFill="1" applyBorder="1" applyAlignment="1">
      <alignment horizontal="center" wrapText="1"/>
    </xf>
    <xf numFmtId="0" fontId="11" fillId="18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right" vertical="center"/>
    </xf>
    <xf numFmtId="0" fontId="13" fillId="11" borderId="2" xfId="19" applyFont="1" applyFill="1" applyBorder="1" applyAlignment="1">
      <alignment horizontal="left" wrapText="1"/>
    </xf>
    <xf numFmtId="164" fontId="13" fillId="11" borderId="1" xfId="19" applyNumberFormat="1" applyFont="1" applyFill="1" applyBorder="1" applyAlignment="1">
      <alignment horizontal="center" wrapText="1"/>
    </xf>
    <xf numFmtId="165" fontId="13" fillId="11" borderId="1" xfId="0" applyNumberFormat="1" applyFont="1" applyFill="1" applyBorder="1" applyAlignment="1">
      <alignment horizontal="center" vertical="center"/>
    </xf>
    <xf numFmtId="1" fontId="13" fillId="11" borderId="6" xfId="19" applyNumberFormat="1" applyFont="1" applyFill="1" applyBorder="1" applyAlignment="1">
      <alignment horizontal="center" vertical="center" wrapText="1"/>
    </xf>
    <xf numFmtId="0" fontId="13" fillId="17" borderId="1" xfId="19" applyFont="1" applyFill="1" applyBorder="1" applyAlignment="1">
      <alignment horizontal="center" vertical="center" wrapText="1"/>
    </xf>
    <xf numFmtId="165" fontId="13" fillId="11" borderId="1" xfId="19" applyNumberFormat="1" applyFont="1" applyFill="1" applyBorder="1" applyAlignment="1">
      <alignment horizontal="center" vertical="center" wrapText="1"/>
    </xf>
    <xf numFmtId="1" fontId="13" fillId="11" borderId="1" xfId="19" applyNumberFormat="1" applyFont="1" applyFill="1" applyBorder="1" applyAlignment="1">
      <alignment horizontal="center" vertical="center" wrapText="1"/>
    </xf>
    <xf numFmtId="0" fontId="13" fillId="11" borderId="3" xfId="19" applyFont="1" applyFill="1" applyBorder="1" applyAlignment="1">
      <alignment horizontal="center" vertical="center" wrapText="1"/>
    </xf>
    <xf numFmtId="165" fontId="13" fillId="11" borderId="3" xfId="19" applyNumberFormat="1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164" fontId="11" fillId="13" borderId="1" xfId="0" applyNumberFormat="1" applyFont="1" applyFill="1" applyBorder="1" applyAlignment="1">
      <alignment horizontal="center"/>
    </xf>
    <xf numFmtId="1" fontId="11" fillId="13" borderId="1" xfId="19" applyNumberFormat="1" applyFont="1" applyFill="1" applyBorder="1" applyAlignment="1">
      <alignment horizontal="center" vertical="center"/>
    </xf>
    <xf numFmtId="164" fontId="11" fillId="11" borderId="1" xfId="0" applyNumberFormat="1" applyFont="1" applyFill="1" applyBorder="1" applyAlignment="1">
      <alignment horizontal="center"/>
    </xf>
    <xf numFmtId="1" fontId="11" fillId="11" borderId="1" xfId="19" applyNumberFormat="1" applyFont="1" applyFill="1" applyBorder="1" applyAlignment="1">
      <alignment horizontal="center" vertical="center"/>
    </xf>
    <xf numFmtId="0" fontId="11" fillId="13" borderId="1" xfId="19" applyFont="1" applyFill="1" applyBorder="1" applyAlignment="1">
      <alignment horizontal="center" vertical="center"/>
    </xf>
    <xf numFmtId="0" fontId="11" fillId="15" borderId="1" xfId="19" applyFont="1" applyFill="1" applyBorder="1" applyAlignment="1">
      <alignment horizontal="center" vertical="center"/>
    </xf>
    <xf numFmtId="0" fontId="11" fillId="11" borderId="1" xfId="19" applyFont="1" applyFill="1" applyBorder="1" applyAlignment="1">
      <alignment horizontal="center" vertical="center"/>
    </xf>
    <xf numFmtId="164" fontId="11" fillId="13" borderId="1" xfId="19" applyNumberFormat="1" applyFont="1" applyFill="1" applyBorder="1" applyAlignment="1">
      <alignment horizontal="center" vertical="center" wrapText="1"/>
    </xf>
    <xf numFmtId="0" fontId="11" fillId="15" borderId="1" xfId="19" applyFont="1" applyFill="1" applyBorder="1" applyAlignment="1">
      <alignment horizontal="center" vertical="center" wrapText="1"/>
    </xf>
    <xf numFmtId="165" fontId="11" fillId="15" borderId="1" xfId="19" applyNumberFormat="1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9" borderId="1" xfId="19" applyFont="1" applyFill="1" applyBorder="1" applyAlignment="1">
      <alignment horizontal="center" vertical="center" wrapText="1"/>
    </xf>
    <xf numFmtId="2" fontId="11" fillId="13" borderId="1" xfId="0" applyNumberFormat="1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center" vertical="center" wrapText="1"/>
    </xf>
    <xf numFmtId="165" fontId="11" fillId="11" borderId="1" xfId="0" applyNumberFormat="1" applyFont="1" applyFill="1" applyBorder="1" applyAlignment="1">
      <alignment horizontal="center" vertical="center" wrapText="1"/>
    </xf>
    <xf numFmtId="0" fontId="12" fillId="11" borderId="1" xfId="19" applyFont="1" applyFill="1" applyBorder="1" applyAlignment="1">
      <alignment vertical="center" wrapText="1"/>
    </xf>
    <xf numFmtId="164" fontId="13" fillId="11" borderId="1" xfId="19" applyNumberFormat="1" applyFont="1" applyFill="1" applyBorder="1" applyAlignment="1">
      <alignment horizontal="center" vertical="center" wrapText="1"/>
    </xf>
    <xf numFmtId="165" fontId="13" fillId="11" borderId="7" xfId="19" applyNumberFormat="1" applyFont="1" applyFill="1" applyBorder="1" applyAlignment="1">
      <alignment horizontal="center" vertical="center" wrapText="1"/>
    </xf>
    <xf numFmtId="0" fontId="13" fillId="11" borderId="7" xfId="19" applyFont="1" applyFill="1" applyBorder="1" applyAlignment="1">
      <alignment horizontal="center" vertical="center" wrapText="1"/>
    </xf>
    <xf numFmtId="0" fontId="3" fillId="11" borderId="1" xfId="19" applyFont="1" applyFill="1" applyBorder="1" applyAlignment="1">
      <alignment vertical="center"/>
    </xf>
    <xf numFmtId="0" fontId="14" fillId="11" borderId="2" xfId="19" applyFont="1" applyFill="1" applyBorder="1" applyAlignment="1">
      <alignment vertical="center" wrapText="1"/>
    </xf>
    <xf numFmtId="165" fontId="13" fillId="11" borderId="5" xfId="19" applyNumberFormat="1" applyFont="1" applyFill="1" applyBorder="1" applyAlignment="1">
      <alignment horizontal="center" vertical="center" wrapText="1"/>
    </xf>
    <xf numFmtId="1" fontId="13" fillId="11" borderId="3" xfId="19" applyNumberFormat="1" applyFont="1" applyFill="1" applyBorder="1" applyAlignment="1">
      <alignment horizontal="center" vertical="center" wrapText="1"/>
    </xf>
    <xf numFmtId="1" fontId="13" fillId="17" borderId="1" xfId="19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1" fontId="11" fillId="11" borderId="2" xfId="19" applyNumberFormat="1" applyFont="1" applyFill="1" applyBorder="1" applyAlignment="1">
      <alignment horizontal="center" wrapText="1"/>
    </xf>
    <xf numFmtId="0" fontId="8" fillId="12" borderId="1" xfId="0" applyFont="1" applyFill="1" applyBorder="1" applyAlignment="1">
      <alignment horizontal="center" vertical="center"/>
    </xf>
    <xf numFmtId="164" fontId="11" fillId="12" borderId="4" xfId="19" applyNumberFormat="1" applyFont="1" applyFill="1" applyBorder="1" applyAlignment="1">
      <alignment horizontal="center" wrapText="1"/>
    </xf>
    <xf numFmtId="0" fontId="11" fillId="12" borderId="5" xfId="0" applyFont="1" applyFill="1" applyBorder="1" applyAlignment="1">
      <alignment horizontal="center"/>
    </xf>
    <xf numFmtId="165" fontId="11" fillId="12" borderId="5" xfId="0" applyNumberFormat="1" applyFont="1" applyFill="1" applyBorder="1" applyAlignment="1">
      <alignment horizontal="center"/>
    </xf>
    <xf numFmtId="0" fontId="11" fillId="12" borderId="5" xfId="19" applyFont="1" applyFill="1" applyBorder="1" applyAlignment="1">
      <alignment horizontal="center" wrapText="1"/>
    </xf>
    <xf numFmtId="165" fontId="11" fillId="12" borderId="5" xfId="19" applyNumberFormat="1" applyFont="1" applyFill="1" applyBorder="1" applyAlignment="1">
      <alignment horizontal="center" wrapText="1"/>
    </xf>
    <xf numFmtId="1" fontId="11" fillId="12" borderId="5" xfId="19" applyNumberFormat="1" applyFont="1" applyFill="1" applyBorder="1" applyAlignment="1">
      <alignment horizontal="center" wrapText="1"/>
    </xf>
    <xf numFmtId="0" fontId="11" fillId="12" borderId="6" xfId="19" applyFont="1" applyFill="1" applyBorder="1" applyAlignment="1">
      <alignment horizontal="center" wrapText="1"/>
    </xf>
    <xf numFmtId="164" fontId="11" fillId="13" borderId="2" xfId="19" applyNumberFormat="1" applyFont="1" applyFill="1" applyBorder="1" applyAlignment="1">
      <alignment horizontal="center" wrapText="1"/>
    </xf>
    <xf numFmtId="0" fontId="11" fillId="13" borderId="1" xfId="0" applyFont="1" applyFill="1" applyBorder="1" applyAlignment="1">
      <alignment horizontal="center"/>
    </xf>
    <xf numFmtId="165" fontId="11" fillId="13" borderId="1" xfId="0" applyNumberFormat="1" applyFont="1" applyFill="1" applyBorder="1" applyAlignment="1">
      <alignment horizontal="center"/>
    </xf>
    <xf numFmtId="165" fontId="11" fillId="13" borderId="5" xfId="19" applyNumberFormat="1" applyFont="1" applyFill="1" applyBorder="1" applyAlignment="1">
      <alignment horizontal="center" wrapText="1"/>
    </xf>
    <xf numFmtId="1" fontId="11" fillId="13" borderId="5" xfId="19" applyNumberFormat="1" applyFont="1" applyFill="1" applyBorder="1" applyAlignment="1">
      <alignment horizontal="center" wrapText="1"/>
    </xf>
    <xf numFmtId="0" fontId="11" fillId="13" borderId="3" xfId="19" applyFont="1" applyFill="1" applyBorder="1" applyAlignment="1">
      <alignment horizontal="center" wrapText="1"/>
    </xf>
    <xf numFmtId="164" fontId="11" fillId="13" borderId="2" xfId="0" applyNumberFormat="1" applyFont="1" applyFill="1" applyBorder="1" applyAlignment="1">
      <alignment horizontal="center" vertical="center" wrapText="1"/>
    </xf>
    <xf numFmtId="164" fontId="11" fillId="12" borderId="2" xfId="19" applyNumberFormat="1" applyFont="1" applyFill="1" applyBorder="1" applyAlignment="1">
      <alignment horizontal="center" wrapText="1"/>
    </xf>
    <xf numFmtId="0" fontId="11" fillId="12" borderId="1" xfId="19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165" fontId="11" fillId="12" borderId="1" xfId="0" applyNumberFormat="1" applyFont="1" applyFill="1" applyBorder="1" applyAlignment="1">
      <alignment horizontal="center"/>
    </xf>
    <xf numFmtId="0" fontId="11" fillId="12" borderId="3" xfId="19" applyFont="1" applyFill="1" applyBorder="1" applyAlignment="1">
      <alignment horizontal="center" wrapText="1"/>
    </xf>
    <xf numFmtId="1" fontId="11" fillId="16" borderId="1" xfId="19" applyNumberFormat="1" applyFont="1" applyFill="1" applyBorder="1" applyAlignment="1">
      <alignment horizontal="center" wrapText="1"/>
    </xf>
    <xf numFmtId="164" fontId="13" fillId="11" borderId="2" xfId="19" applyNumberFormat="1" applyFont="1" applyFill="1" applyBorder="1" applyAlignment="1">
      <alignment horizontal="center" wrapText="1"/>
    </xf>
    <xf numFmtId="165" fontId="13" fillId="11" borderId="1" xfId="0" applyNumberFormat="1" applyFont="1" applyFill="1" applyBorder="1" applyAlignment="1">
      <alignment horizontal="center"/>
    </xf>
    <xf numFmtId="165" fontId="11" fillId="11" borderId="5" xfId="19" applyNumberFormat="1" applyFont="1" applyFill="1" applyBorder="1" applyAlignment="1">
      <alignment horizontal="center" wrapText="1"/>
    </xf>
    <xf numFmtId="1" fontId="11" fillId="11" borderId="5" xfId="19" applyNumberFormat="1" applyFont="1" applyFill="1" applyBorder="1" applyAlignment="1">
      <alignment horizontal="center" wrapText="1"/>
    </xf>
    <xf numFmtId="164" fontId="11" fillId="13" borderId="2" xfId="0" applyNumberFormat="1" applyFont="1" applyFill="1" applyBorder="1" applyAlignment="1">
      <alignment horizontal="center"/>
    </xf>
    <xf numFmtId="164" fontId="11" fillId="12" borderId="2" xfId="0" applyNumberFormat="1" applyFont="1" applyFill="1" applyBorder="1" applyAlignment="1">
      <alignment horizontal="center"/>
    </xf>
    <xf numFmtId="0" fontId="11" fillId="19" borderId="1" xfId="19" applyFont="1" applyFill="1" applyBorder="1" applyAlignment="1">
      <alignment horizontal="center" wrapText="1"/>
    </xf>
    <xf numFmtId="0" fontId="11" fillId="20" borderId="1" xfId="19" applyFont="1" applyFill="1" applyBorder="1" applyAlignment="1">
      <alignment horizontal="center" wrapText="1"/>
    </xf>
    <xf numFmtId="164" fontId="11" fillId="11" borderId="2" xfId="19" applyNumberFormat="1" applyFont="1" applyFill="1" applyBorder="1" applyAlignment="1">
      <alignment horizontal="center" wrapText="1"/>
    </xf>
    <xf numFmtId="0" fontId="11" fillId="11" borderId="1" xfId="0" applyFont="1" applyFill="1" applyBorder="1" applyAlignment="1">
      <alignment horizontal="center"/>
    </xf>
    <xf numFmtId="165" fontId="11" fillId="11" borderId="1" xfId="0" applyNumberFormat="1" applyFont="1" applyFill="1" applyBorder="1" applyAlignment="1">
      <alignment horizontal="center"/>
    </xf>
    <xf numFmtId="0" fontId="11" fillId="11" borderId="3" xfId="19" applyFont="1" applyFill="1" applyBorder="1" applyAlignment="1">
      <alignment horizontal="center" wrapText="1"/>
    </xf>
    <xf numFmtId="1" fontId="11" fillId="13" borderId="5" xfId="19" applyNumberFormat="1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 wrapText="1"/>
    </xf>
    <xf numFmtId="2" fontId="11" fillId="13" borderId="1" xfId="0" applyNumberFormat="1" applyFont="1" applyFill="1" applyBorder="1" applyAlignment="1">
      <alignment horizontal="center"/>
    </xf>
    <xf numFmtId="1" fontId="11" fillId="13" borderId="1" xfId="0" applyNumberFormat="1" applyFont="1" applyFill="1" applyBorder="1" applyAlignment="1">
      <alignment horizontal="center"/>
    </xf>
    <xf numFmtId="2" fontId="11" fillId="12" borderId="1" xfId="0" applyNumberFormat="1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 vertical="center" wrapText="1"/>
    </xf>
    <xf numFmtId="1" fontId="11" fillId="15" borderId="1" xfId="19" applyNumberFormat="1" applyFont="1" applyFill="1" applyBorder="1" applyAlignment="1">
      <alignment horizontal="center" wrapText="1"/>
    </xf>
    <xf numFmtId="0" fontId="11" fillId="12" borderId="3" xfId="0" applyFont="1" applyFill="1" applyBorder="1" applyAlignment="1">
      <alignment horizontal="center" vertical="center" wrapText="1"/>
    </xf>
    <xf numFmtId="164" fontId="13" fillId="11" borderId="8" xfId="19" applyNumberFormat="1" applyFont="1" applyFill="1" applyBorder="1" applyAlignment="1">
      <alignment horizontal="center" wrapText="1"/>
    </xf>
    <xf numFmtId="0" fontId="13" fillId="11" borderId="7" xfId="19" applyFont="1" applyFill="1" applyBorder="1" applyAlignment="1">
      <alignment horizontal="center" wrapText="1"/>
    </xf>
    <xf numFmtId="165" fontId="11" fillId="11" borderId="7" xfId="0" applyNumberFormat="1" applyFont="1" applyFill="1" applyBorder="1" applyAlignment="1">
      <alignment horizontal="center"/>
    </xf>
    <xf numFmtId="1" fontId="11" fillId="11" borderId="9" xfId="19" applyNumberFormat="1" applyFont="1" applyFill="1" applyBorder="1" applyAlignment="1">
      <alignment horizontal="center" wrapText="1"/>
    </xf>
    <xf numFmtId="0" fontId="13" fillId="11" borderId="10" xfId="19" applyFont="1" applyFill="1" applyBorder="1" applyAlignment="1">
      <alignment horizontal="center" wrapText="1"/>
    </xf>
    <xf numFmtId="165" fontId="11" fillId="11" borderId="7" xfId="19" applyNumberFormat="1" applyFont="1" applyFill="1" applyBorder="1" applyAlignment="1">
      <alignment horizontal="center" wrapText="1"/>
    </xf>
    <xf numFmtId="165" fontId="13" fillId="11" borderId="7" xfId="19" applyNumberFormat="1" applyFont="1" applyFill="1" applyBorder="1" applyAlignment="1">
      <alignment horizontal="center" wrapText="1"/>
    </xf>
    <xf numFmtId="1" fontId="11" fillId="11" borderId="7" xfId="19" applyNumberFormat="1" applyFont="1" applyFill="1" applyBorder="1" applyAlignment="1">
      <alignment horizontal="center" wrapText="1"/>
    </xf>
    <xf numFmtId="0" fontId="14" fillId="11" borderId="1" xfId="19" applyFont="1" applyFill="1" applyBorder="1" applyAlignment="1">
      <alignment horizontal="center" vertical="center"/>
    </xf>
    <xf numFmtId="0" fontId="14" fillId="11" borderId="1" xfId="19" applyFont="1" applyFill="1" applyBorder="1" applyAlignment="1">
      <alignment horizontal="left" vertical="center" wrapText="1"/>
    </xf>
    <xf numFmtId="164" fontId="14" fillId="11" borderId="2" xfId="19" applyNumberFormat="1" applyFont="1" applyFill="1" applyBorder="1" applyAlignment="1">
      <alignment horizontal="center" vertical="center" wrapText="1"/>
    </xf>
    <xf numFmtId="1" fontId="14" fillId="11" borderId="1" xfId="19" applyNumberFormat="1" applyFont="1" applyFill="1" applyBorder="1" applyAlignment="1">
      <alignment horizontal="center" vertical="center" wrapText="1"/>
    </xf>
    <xf numFmtId="165" fontId="20" fillId="11" borderId="5" xfId="19" applyNumberFormat="1" applyFont="1" applyFill="1" applyBorder="1" applyAlignment="1">
      <alignment horizontal="center" vertical="center" wrapText="1"/>
    </xf>
    <xf numFmtId="165" fontId="14" fillId="11" borderId="1" xfId="19" applyNumberFormat="1" applyFont="1" applyFill="1" applyBorder="1" applyAlignment="1">
      <alignment horizontal="center" vertical="center" wrapText="1"/>
    </xf>
    <xf numFmtId="164" fontId="3" fillId="11" borderId="0" xfId="19" applyNumberFormat="1" applyFont="1" applyFill="1" applyBorder="1" applyAlignment="1">
      <alignment horizontal="center" wrapText="1"/>
    </xf>
    <xf numFmtId="0" fontId="14" fillId="11" borderId="0" xfId="19" applyFont="1" applyFill="1" applyBorder="1" applyAlignment="1">
      <alignment horizontal="center" wrapText="1"/>
    </xf>
    <xf numFmtId="165" fontId="20" fillId="11" borderId="0" xfId="0" applyNumberFormat="1" applyFont="1" applyFill="1" applyBorder="1" applyAlignment="1">
      <alignment horizontal="center"/>
    </xf>
    <xf numFmtId="165" fontId="14" fillId="11" borderId="0" xfId="19" applyNumberFormat="1" applyFont="1" applyFill="1" applyBorder="1" applyAlignment="1">
      <alignment horizontal="center" wrapText="1"/>
    </xf>
    <xf numFmtId="0" fontId="14" fillId="11" borderId="0" xfId="19" applyFont="1" applyFill="1" applyBorder="1" applyAlignment="1">
      <alignment horizontal="center"/>
    </xf>
    <xf numFmtId="1" fontId="14" fillId="11" borderId="0" xfId="19" applyNumberFormat="1" applyFont="1" applyFill="1" applyBorder="1" applyAlignment="1">
      <alignment horizontal="center" wrapText="1"/>
    </xf>
    <xf numFmtId="0" fontId="11" fillId="21" borderId="1" xfId="19" applyFont="1" applyFill="1" applyBorder="1" applyAlignment="1">
      <alignment horizontal="center" wrapText="1"/>
    </xf>
    <xf numFmtId="0" fontId="11" fillId="19" borderId="1" xfId="0" applyFont="1" applyFill="1" applyBorder="1" applyAlignment="1">
      <alignment horizontal="center" vertical="center" wrapText="1"/>
    </xf>
    <xf numFmtId="0" fontId="11" fillId="13" borderId="4" xfId="19" applyFont="1" applyFill="1" applyBorder="1" applyAlignment="1">
      <alignment horizontal="left" wrapText="1"/>
    </xf>
    <xf numFmtId="164" fontId="11" fillId="13" borderId="5" xfId="19" applyNumberFormat="1" applyFont="1" applyFill="1" applyBorder="1" applyAlignment="1">
      <alignment horizontal="center" wrapText="1"/>
    </xf>
    <xf numFmtId="165" fontId="11" fillId="13" borderId="5" xfId="0" applyNumberFormat="1" applyFont="1" applyFill="1" applyBorder="1" applyAlignment="1">
      <alignment horizontal="center"/>
    </xf>
    <xf numFmtId="1" fontId="11" fillId="13" borderId="5" xfId="0" applyNumberFormat="1" applyFont="1" applyFill="1" applyBorder="1" applyAlignment="1">
      <alignment horizontal="center"/>
    </xf>
    <xf numFmtId="0" fontId="11" fillId="13" borderId="5" xfId="19" applyFont="1" applyFill="1" applyBorder="1" applyAlignment="1">
      <alignment horizontal="center" wrapText="1"/>
    </xf>
    <xf numFmtId="0" fontId="11" fillId="13" borderId="6" xfId="19" applyFont="1" applyFill="1" applyBorder="1" applyAlignment="1">
      <alignment horizontal="center" wrapText="1"/>
    </xf>
    <xf numFmtId="165" fontId="11" fillId="13" borderId="3" xfId="19" applyNumberFormat="1" applyFont="1" applyFill="1" applyBorder="1" applyAlignment="1">
      <alignment horizontal="center" wrapText="1"/>
    </xf>
    <xf numFmtId="164" fontId="11" fillId="13" borderId="1" xfId="0" applyNumberFormat="1" applyFont="1" applyFill="1" applyBorder="1" applyAlignment="1">
      <alignment horizontal="center" vertical="center" wrapText="1"/>
    </xf>
    <xf numFmtId="0" fontId="11" fillId="13" borderId="1" xfId="0" applyFont="1" applyFill="1" applyBorder="1" applyAlignment="1" applyProtection="1">
      <alignment horizontal="center" vertical="center" wrapText="1"/>
      <protection locked="0"/>
    </xf>
    <xf numFmtId="0" fontId="13" fillId="11" borderId="1" xfId="0" applyFont="1" applyFill="1" applyBorder="1" applyAlignment="1">
      <alignment horizontal="right"/>
    </xf>
    <xf numFmtId="1" fontId="11" fillId="11" borderId="5" xfId="0" applyNumberFormat="1" applyFont="1" applyFill="1" applyBorder="1" applyAlignment="1">
      <alignment horizontal="center"/>
    </xf>
    <xf numFmtId="165" fontId="11" fillId="11" borderId="3" xfId="19" applyNumberFormat="1" applyFont="1" applyFill="1" applyBorder="1" applyAlignment="1">
      <alignment horizontal="center" wrapText="1"/>
    </xf>
    <xf numFmtId="0" fontId="11" fillId="13" borderId="7" xfId="0" applyFont="1" applyFill="1" applyBorder="1" applyAlignment="1">
      <alignment horizontal="center" vertical="center" wrapText="1"/>
    </xf>
    <xf numFmtId="0" fontId="11" fillId="19" borderId="1" xfId="0" applyFont="1" applyFill="1" applyBorder="1" applyAlignment="1">
      <alignment horizontal="center"/>
    </xf>
    <xf numFmtId="0" fontId="11" fillId="13" borderId="2" xfId="19" applyFont="1" applyFill="1" applyBorder="1" applyAlignment="1">
      <alignment horizontal="left" vertical="center" wrapText="1"/>
    </xf>
    <xf numFmtId="1" fontId="11" fillId="13" borderId="5" xfId="0" applyNumberFormat="1" applyFont="1" applyFill="1" applyBorder="1" applyAlignment="1">
      <alignment horizontal="center" vertical="center"/>
    </xf>
    <xf numFmtId="0" fontId="11" fillId="13" borderId="3" xfId="19" applyFont="1" applyFill="1" applyBorder="1" applyAlignment="1">
      <alignment horizontal="center" vertical="center" wrapText="1"/>
    </xf>
    <xf numFmtId="165" fontId="11" fillId="13" borderId="3" xfId="19" applyNumberFormat="1" applyFont="1" applyFill="1" applyBorder="1" applyAlignment="1">
      <alignment horizontal="center" vertical="center" wrapText="1"/>
    </xf>
    <xf numFmtId="0" fontId="11" fillId="11" borderId="1" xfId="0" applyFont="1" applyFill="1" applyBorder="1" applyAlignment="1" applyProtection="1">
      <alignment horizontal="center" vertical="center" wrapText="1"/>
      <protection locked="0"/>
    </xf>
    <xf numFmtId="0" fontId="13" fillId="11" borderId="2" xfId="19" applyFont="1" applyFill="1" applyBorder="1" applyAlignment="1">
      <alignment horizontal="left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11" fillId="11" borderId="2" xfId="19" applyFont="1" applyFill="1" applyBorder="1" applyAlignment="1">
      <alignment horizontal="left" vertical="center" wrapText="1"/>
    </xf>
    <xf numFmtId="164" fontId="11" fillId="11" borderId="1" xfId="19" applyNumberFormat="1" applyFont="1" applyFill="1" applyBorder="1" applyAlignment="1">
      <alignment horizontal="center" vertical="center" wrapText="1"/>
    </xf>
    <xf numFmtId="0" fontId="11" fillId="22" borderId="1" xfId="19" applyFont="1" applyFill="1" applyBorder="1" applyAlignment="1">
      <alignment horizontal="center" wrapText="1"/>
    </xf>
    <xf numFmtId="0" fontId="11" fillId="23" borderId="1" xfId="19" applyFont="1" applyFill="1" applyBorder="1" applyAlignment="1">
      <alignment horizontal="center" wrapText="1"/>
    </xf>
    <xf numFmtId="0" fontId="11" fillId="11" borderId="1" xfId="0" applyFont="1" applyFill="1" applyBorder="1" applyAlignment="1" applyProtection="1">
      <alignment horizontal="center" wrapText="1"/>
      <protection locked="0"/>
    </xf>
    <xf numFmtId="0" fontId="11" fillId="13" borderId="1" xfId="0" applyFont="1" applyFill="1" applyBorder="1" applyAlignment="1" applyProtection="1">
      <alignment horizontal="center" wrapText="1"/>
      <protection locked="0"/>
    </xf>
    <xf numFmtId="0" fontId="13" fillId="11" borderId="1" xfId="19" applyFont="1" applyFill="1" applyBorder="1" applyAlignment="1">
      <alignment wrapText="1"/>
    </xf>
    <xf numFmtId="0" fontId="13" fillId="11" borderId="8" xfId="19" applyFont="1" applyFill="1" applyBorder="1" applyAlignment="1">
      <alignment horizontal="left" wrapText="1"/>
    </xf>
    <xf numFmtId="164" fontId="13" fillId="11" borderId="7" xfId="19" applyNumberFormat="1" applyFont="1" applyFill="1" applyBorder="1" applyAlignment="1">
      <alignment horizontal="center" wrapText="1"/>
    </xf>
    <xf numFmtId="165" fontId="13" fillId="11" borderId="7" xfId="0" applyNumberFormat="1" applyFont="1" applyFill="1" applyBorder="1" applyAlignment="1">
      <alignment horizontal="center"/>
    </xf>
    <xf numFmtId="1" fontId="11" fillId="11" borderId="9" xfId="0" applyNumberFormat="1" applyFont="1" applyFill="1" applyBorder="1" applyAlignment="1">
      <alignment horizontal="center"/>
    </xf>
    <xf numFmtId="165" fontId="13" fillId="11" borderId="10" xfId="19" applyNumberFormat="1" applyFont="1" applyFill="1" applyBorder="1" applyAlignment="1">
      <alignment horizontal="center" wrapText="1"/>
    </xf>
    <xf numFmtId="164" fontId="3" fillId="11" borderId="0" xfId="19" applyNumberFormat="1" applyFont="1" applyFill="1" applyAlignment="1">
      <alignment wrapText="1"/>
    </xf>
    <xf numFmtId="0" fontId="3" fillId="11" borderId="0" xfId="19" applyFont="1" applyFill="1" applyAlignment="1">
      <alignment horizontal="center" wrapText="1"/>
    </xf>
    <xf numFmtId="0" fontId="16" fillId="11" borderId="0" xfId="19" applyFont="1" applyFill="1" applyBorder="1" applyAlignment="1">
      <alignment horizontal="left"/>
    </xf>
    <xf numFmtId="0" fontId="16" fillId="11" borderId="0" xfId="19" applyFont="1" applyFill="1" applyBorder="1"/>
    <xf numFmtId="165" fontId="16" fillId="11" borderId="0" xfId="19" applyNumberFormat="1" applyFont="1" applyFill="1" applyBorder="1" applyAlignment="1"/>
    <xf numFmtId="0" fontId="3" fillId="11" borderId="0" xfId="19" applyFont="1" applyFill="1" applyBorder="1"/>
    <xf numFmtId="165" fontId="3" fillId="11" borderId="0" xfId="19" applyNumberFormat="1" applyFont="1" applyFill="1" applyBorder="1"/>
    <xf numFmtId="0" fontId="21" fillId="11" borderId="0" xfId="0" applyFont="1" applyFill="1" applyBorder="1"/>
    <xf numFmtId="0" fontId="21" fillId="11" borderId="0" xfId="0" applyFont="1" applyFill="1"/>
    <xf numFmtId="165" fontId="21" fillId="11" borderId="0" xfId="0" applyNumberFormat="1" applyFont="1" applyFill="1"/>
    <xf numFmtId="1" fontId="21" fillId="11" borderId="0" xfId="0" applyNumberFormat="1" applyFont="1" applyFill="1"/>
    <xf numFmtId="0" fontId="3" fillId="11" borderId="0" xfId="19" applyFont="1" applyFill="1"/>
    <xf numFmtId="165" fontId="3" fillId="11" borderId="0" xfId="19" applyNumberFormat="1" applyFont="1" applyFill="1"/>
    <xf numFmtId="0" fontId="3" fillId="11" borderId="0" xfId="19" applyFont="1" applyFill="1" applyAlignment="1">
      <alignment horizontal="center"/>
    </xf>
    <xf numFmtId="1" fontId="3" fillId="11" borderId="0" xfId="19" applyNumberFormat="1" applyFont="1" applyFill="1"/>
    <xf numFmtId="0" fontId="3" fillId="11" borderId="0" xfId="19" applyFont="1" applyFill="1" applyAlignment="1">
      <alignment horizontal="left"/>
    </xf>
    <xf numFmtId="0" fontId="4" fillId="11" borderId="0" xfId="19" applyFont="1" applyFill="1" applyAlignment="1">
      <alignment horizontal="center"/>
    </xf>
    <xf numFmtId="165" fontId="4" fillId="11" borderId="0" xfId="19" applyNumberFormat="1" applyFont="1" applyFill="1" applyAlignment="1">
      <alignment horizontal="center"/>
    </xf>
    <xf numFmtId="0" fontId="5" fillId="11" borderId="0" xfId="19" applyFont="1" applyFill="1" applyAlignment="1"/>
    <xf numFmtId="165" fontId="7" fillId="11" borderId="0" xfId="19" applyNumberFormat="1" applyFont="1" applyFill="1" applyAlignment="1"/>
    <xf numFmtId="0" fontId="7" fillId="11" borderId="0" xfId="19" applyFont="1" applyFill="1" applyAlignment="1"/>
    <xf numFmtId="0" fontId="6" fillId="11" borderId="0" xfId="19" applyFont="1" applyFill="1" applyAlignment="1">
      <alignment horizontal="center"/>
    </xf>
    <xf numFmtId="0" fontId="5" fillId="11" borderId="0" xfId="19" applyFont="1" applyFill="1" applyAlignment="1">
      <alignment horizontal="left"/>
    </xf>
    <xf numFmtId="0" fontId="7" fillId="11" borderId="0" xfId="19" applyFont="1" applyFill="1" applyAlignment="1">
      <alignment horizontal="center"/>
    </xf>
    <xf numFmtId="165" fontId="8" fillId="11" borderId="1" xfId="19" applyNumberFormat="1" applyFont="1" applyFill="1" applyBorder="1" applyAlignment="1">
      <alignment horizontal="center" wrapText="1"/>
    </xf>
    <xf numFmtId="0" fontId="8" fillId="11" borderId="4" xfId="19" applyFont="1" applyFill="1" applyBorder="1" applyAlignment="1">
      <alignment horizontal="left" wrapText="1"/>
    </xf>
    <xf numFmtId="165" fontId="8" fillId="11" borderId="5" xfId="0" applyNumberFormat="1" applyFont="1" applyFill="1" applyBorder="1" applyAlignment="1">
      <alignment horizontal="center"/>
    </xf>
    <xf numFmtId="0" fontId="8" fillId="11" borderId="2" xfId="19" applyFont="1" applyFill="1" applyBorder="1" applyAlignment="1">
      <alignment horizontal="left" wrapText="1"/>
    </xf>
    <xf numFmtId="165" fontId="8" fillId="11" borderId="1" xfId="0" applyNumberFormat="1" applyFont="1" applyFill="1" applyBorder="1" applyAlignment="1">
      <alignment horizontal="center"/>
    </xf>
    <xf numFmtId="0" fontId="8" fillId="11" borderId="2" xfId="19" applyFont="1" applyFill="1" applyBorder="1" applyAlignment="1">
      <alignment horizontal="left" vertical="center" wrapText="1"/>
    </xf>
    <xf numFmtId="0" fontId="8" fillId="11" borderId="5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 wrapText="1"/>
    </xf>
    <xf numFmtId="165" fontId="8" fillId="11" borderId="1" xfId="0" applyNumberFormat="1" applyFont="1" applyFill="1" applyBorder="1" applyAlignment="1">
      <alignment horizontal="center" vertical="center"/>
    </xf>
    <xf numFmtId="165" fontId="8" fillId="11" borderId="5" xfId="0" applyNumberFormat="1" applyFont="1" applyFill="1" applyBorder="1" applyAlignment="1">
      <alignment horizontal="center" vertical="center"/>
    </xf>
    <xf numFmtId="0" fontId="12" fillId="11" borderId="2" xfId="19" applyFont="1" applyFill="1" applyBorder="1" applyAlignment="1">
      <alignment horizontal="left" wrapText="1"/>
    </xf>
    <xf numFmtId="0" fontId="12" fillId="11" borderId="1" xfId="19" applyFont="1" applyFill="1" applyBorder="1" applyAlignment="1">
      <alignment horizontal="center" wrapText="1"/>
    </xf>
    <xf numFmtId="165" fontId="12" fillId="11" borderId="1" xfId="0" applyNumberFormat="1" applyFont="1" applyFill="1" applyBorder="1" applyAlignment="1">
      <alignment horizontal="center"/>
    </xf>
    <xf numFmtId="165" fontId="12" fillId="11" borderId="1" xfId="19" applyNumberFormat="1" applyFont="1" applyFill="1" applyBorder="1" applyAlignment="1">
      <alignment horizontal="center" wrapText="1"/>
    </xf>
    <xf numFmtId="0" fontId="12" fillId="11" borderId="3" xfId="19" applyFont="1" applyFill="1" applyBorder="1" applyAlignment="1">
      <alignment horizontal="center" wrapText="1"/>
    </xf>
    <xf numFmtId="0" fontId="8" fillId="18" borderId="1" xfId="0" applyFont="1" applyFill="1" applyBorder="1" applyAlignment="1">
      <alignment horizontal="center"/>
    </xf>
    <xf numFmtId="0" fontId="8" fillId="18" borderId="5" xfId="0" applyFont="1" applyFill="1" applyBorder="1" applyAlignment="1">
      <alignment horizontal="center"/>
    </xf>
    <xf numFmtId="0" fontId="8" fillId="13" borderId="2" xfId="19" applyFont="1" applyFill="1" applyBorder="1" applyAlignment="1">
      <alignment horizontal="left" wrapText="1"/>
    </xf>
    <xf numFmtId="0" fontId="8" fillId="13" borderId="5" xfId="0" applyFont="1" applyFill="1" applyBorder="1" applyAlignment="1">
      <alignment horizontal="center"/>
    </xf>
    <xf numFmtId="165" fontId="8" fillId="13" borderId="1" xfId="0" applyNumberFormat="1" applyFont="1" applyFill="1" applyBorder="1" applyAlignment="1">
      <alignment horizontal="center"/>
    </xf>
    <xf numFmtId="165" fontId="8" fillId="13" borderId="5" xfId="0" applyNumberFormat="1" applyFont="1" applyFill="1" applyBorder="1" applyAlignment="1">
      <alignment horizontal="center"/>
    </xf>
    <xf numFmtId="0" fontId="8" fillId="18" borderId="1" xfId="0" applyFont="1" applyFill="1" applyBorder="1" applyAlignment="1">
      <alignment horizontal="center" vertical="center" wrapText="1"/>
    </xf>
    <xf numFmtId="0" fontId="8" fillId="13" borderId="2" xfId="19" applyFont="1" applyFill="1" applyBorder="1" applyAlignment="1">
      <alignment horizontal="left" vertical="center" wrapText="1"/>
    </xf>
    <xf numFmtId="1" fontId="8" fillId="13" borderId="5" xfId="0" applyNumberFormat="1" applyFont="1" applyFill="1" applyBorder="1" applyAlignment="1">
      <alignment horizontal="center" vertical="center"/>
    </xf>
    <xf numFmtId="165" fontId="8" fillId="13" borderId="1" xfId="0" applyNumberFormat="1" applyFont="1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center"/>
    </xf>
    <xf numFmtId="165" fontId="8" fillId="13" borderId="5" xfId="0" applyNumberFormat="1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vertical="center"/>
    </xf>
    <xf numFmtId="2" fontId="8" fillId="13" borderId="1" xfId="0" applyNumberFormat="1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 vertical="center" wrapText="1"/>
    </xf>
    <xf numFmtId="0" fontId="8" fillId="13" borderId="1" xfId="19" applyFont="1" applyFill="1" applyBorder="1" applyAlignment="1">
      <alignment horizontal="center" wrapText="1"/>
    </xf>
    <xf numFmtId="165" fontId="8" fillId="13" borderId="1" xfId="19" applyNumberFormat="1" applyFont="1" applyFill="1" applyBorder="1" applyAlignment="1">
      <alignment horizontal="center" wrapText="1"/>
    </xf>
    <xf numFmtId="0" fontId="8" fillId="13" borderId="3" xfId="19" applyFont="1" applyFill="1" applyBorder="1" applyAlignment="1">
      <alignment horizontal="center" wrapText="1"/>
    </xf>
    <xf numFmtId="0" fontId="3" fillId="13" borderId="1" xfId="19" applyFont="1" applyFill="1" applyBorder="1" applyAlignment="1">
      <alignment horizontal="center" wrapText="1"/>
    </xf>
    <xf numFmtId="0" fontId="3" fillId="11" borderId="1" xfId="19" applyFont="1" applyFill="1" applyBorder="1" applyAlignment="1">
      <alignment horizontal="center" wrapText="1"/>
    </xf>
    <xf numFmtId="0" fontId="8" fillId="13" borderId="1" xfId="19" applyFont="1" applyFill="1" applyBorder="1" applyAlignment="1">
      <alignment horizontal="center"/>
    </xf>
    <xf numFmtId="0" fontId="8" fillId="18" borderId="1" xfId="19" applyFont="1" applyFill="1" applyBorder="1" applyAlignment="1">
      <alignment horizontal="center"/>
    </xf>
    <xf numFmtId="0" fontId="8" fillId="11" borderId="3" xfId="19" applyFont="1" applyFill="1" applyBorder="1" applyAlignment="1">
      <alignment horizontal="center" wrapText="1"/>
    </xf>
    <xf numFmtId="0" fontId="8" fillId="11" borderId="1" xfId="19" applyFont="1" applyFill="1" applyBorder="1" applyAlignment="1">
      <alignment horizontal="center"/>
    </xf>
    <xf numFmtId="0" fontId="12" fillId="11" borderId="1" xfId="19" applyFont="1" applyFill="1" applyBorder="1" applyAlignment="1">
      <alignment wrapText="1"/>
    </xf>
    <xf numFmtId="0" fontId="12" fillId="11" borderId="8" xfId="19" applyFont="1" applyFill="1" applyBorder="1" applyAlignment="1">
      <alignment horizontal="left" wrapText="1"/>
    </xf>
    <xf numFmtId="165" fontId="12" fillId="11" borderId="7" xfId="19" applyNumberFormat="1" applyFont="1" applyFill="1" applyBorder="1" applyAlignment="1">
      <alignment horizontal="center" wrapText="1"/>
    </xf>
    <xf numFmtId="0" fontId="12" fillId="11" borderId="7" xfId="19" applyFont="1" applyFill="1" applyBorder="1" applyAlignment="1">
      <alignment horizontal="center" wrapText="1"/>
    </xf>
    <xf numFmtId="165" fontId="12" fillId="11" borderId="7" xfId="0" applyNumberFormat="1" applyFont="1" applyFill="1" applyBorder="1" applyAlignment="1">
      <alignment horizontal="center"/>
    </xf>
    <xf numFmtId="0" fontId="8" fillId="11" borderId="9" xfId="0" applyFont="1" applyFill="1" applyBorder="1" applyAlignment="1">
      <alignment horizontal="center"/>
    </xf>
    <xf numFmtId="164" fontId="14" fillId="11" borderId="1" xfId="19" applyNumberFormat="1" applyFont="1" applyFill="1" applyBorder="1" applyAlignment="1">
      <alignment horizontal="center" wrapText="1"/>
    </xf>
    <xf numFmtId="1" fontId="14" fillId="11" borderId="1" xfId="19" applyNumberFormat="1" applyFont="1" applyFill="1" applyBorder="1" applyAlignment="1">
      <alignment horizontal="center" wrapText="1"/>
    </xf>
    <xf numFmtId="2" fontId="20" fillId="11" borderId="1" xfId="0" applyNumberFormat="1" applyFont="1" applyFill="1" applyBorder="1" applyAlignment="1">
      <alignment horizontal="center"/>
    </xf>
    <xf numFmtId="0" fontId="14" fillId="11" borderId="1" xfId="19" applyNumberFormat="1" applyFont="1" applyFill="1" applyBorder="1" applyAlignment="1">
      <alignment horizontal="center" wrapText="1"/>
    </xf>
    <xf numFmtId="0" fontId="12" fillId="11" borderId="1" xfId="0" applyNumberFormat="1" applyFont="1" applyFill="1" applyBorder="1" applyAlignment="1">
      <alignment horizontal="center"/>
    </xf>
    <xf numFmtId="165" fontId="14" fillId="11" borderId="1" xfId="19" applyNumberFormat="1" applyFont="1" applyFill="1" applyBorder="1" applyAlignment="1">
      <alignment horizontal="center" wrapText="1"/>
    </xf>
    <xf numFmtId="0" fontId="14" fillId="11" borderId="0" xfId="19" applyFont="1" applyFill="1" applyBorder="1" applyAlignment="1">
      <alignment horizontal="left" wrapText="1"/>
    </xf>
    <xf numFmtId="164" fontId="14" fillId="11" borderId="0" xfId="19" applyNumberFormat="1" applyFont="1" applyFill="1" applyBorder="1" applyAlignment="1">
      <alignment horizontal="center" wrapText="1"/>
    </xf>
    <xf numFmtId="2" fontId="20" fillId="11" borderId="0" xfId="0" applyNumberFormat="1" applyFont="1" applyFill="1" applyBorder="1" applyAlignment="1">
      <alignment horizontal="center"/>
    </xf>
    <xf numFmtId="0" fontId="14" fillId="11" borderId="0" xfId="19" applyNumberFormat="1" applyFont="1" applyFill="1" applyBorder="1" applyAlignment="1">
      <alignment horizontal="center" wrapText="1"/>
    </xf>
    <xf numFmtId="165" fontId="12" fillId="11" borderId="0" xfId="19" applyNumberFormat="1" applyFont="1" applyFill="1" applyBorder="1" applyAlignment="1">
      <alignment horizontal="center" wrapText="1"/>
    </xf>
    <xf numFmtId="0" fontId="12" fillId="11" borderId="0" xfId="0" applyNumberFormat="1" applyFont="1" applyFill="1" applyBorder="1" applyAlignment="1">
      <alignment horizontal="center"/>
    </xf>
    <xf numFmtId="0" fontId="3" fillId="11" borderId="0" xfId="19" applyFont="1" applyFill="1" applyBorder="1" applyAlignment="1">
      <alignment horizontal="center"/>
    </xf>
    <xf numFmtId="165" fontId="18" fillId="11" borderId="0" xfId="19" applyNumberFormat="1" applyFont="1" applyFill="1" applyBorder="1"/>
    <xf numFmtId="1" fontId="18" fillId="11" borderId="0" xfId="19" applyNumberFormat="1" applyFont="1" applyFill="1" applyBorder="1"/>
    <xf numFmtId="0" fontId="18" fillId="11" borderId="0" xfId="19" applyFont="1" applyFill="1" applyBorder="1" applyAlignment="1">
      <alignment horizontal="center"/>
    </xf>
    <xf numFmtId="0" fontId="21" fillId="11" borderId="0" xfId="0" applyFont="1" applyFill="1" applyAlignment="1">
      <alignment vertical="center"/>
    </xf>
    <xf numFmtId="0" fontId="4" fillId="20" borderId="0" xfId="19" applyFont="1" applyFill="1" applyAlignment="1">
      <alignment horizontal="center"/>
    </xf>
    <xf numFmtId="0" fontId="4" fillId="17" borderId="0" xfId="19" applyFont="1" applyFill="1" applyAlignment="1">
      <alignment horizontal="center"/>
    </xf>
    <xf numFmtId="0" fontId="3" fillId="17" borderId="0" xfId="19" applyFont="1" applyFill="1"/>
    <xf numFmtId="1" fontId="3" fillId="17" borderId="0" xfId="19" applyNumberFormat="1" applyFont="1" applyFill="1" applyAlignment="1">
      <alignment horizontal="center" wrapText="1"/>
    </xf>
    <xf numFmtId="0" fontId="3" fillId="17" borderId="0" xfId="19" applyFont="1" applyFill="1" applyAlignment="1">
      <alignment wrapText="1"/>
    </xf>
    <xf numFmtId="0" fontId="3" fillId="20" borderId="0" xfId="19" applyFont="1" applyFill="1" applyBorder="1"/>
    <xf numFmtId="0" fontId="3" fillId="20" borderId="0" xfId="19" applyFont="1" applyFill="1"/>
    <xf numFmtId="0" fontId="14" fillId="11" borderId="0" xfId="19" applyFont="1" applyFill="1" applyAlignment="1">
      <alignment horizontal="center"/>
    </xf>
    <xf numFmtId="0" fontId="14" fillId="11" borderId="0" xfId="19" applyFont="1" applyFill="1"/>
    <xf numFmtId="0" fontId="14" fillId="11" borderId="0" xfId="19" applyFont="1" applyFill="1" applyAlignment="1">
      <alignment horizontal="center" vertical="center"/>
    </xf>
    <xf numFmtId="0" fontId="8" fillId="11" borderId="1" xfId="19" applyFont="1" applyFill="1" applyBorder="1" applyAlignment="1">
      <alignment horizontal="center" vertical="center" wrapText="1"/>
    </xf>
    <xf numFmtId="165" fontId="16" fillId="2" borderId="0" xfId="19" applyNumberFormat="1" applyFont="1" applyFill="1" applyBorder="1" applyAlignment="1">
      <alignment horizontal="center"/>
    </xf>
    <xf numFmtId="0" fontId="10" fillId="17" borderId="1" xfId="19" applyFont="1" applyFill="1" applyBorder="1" applyAlignment="1">
      <alignment horizontal="center" vertical="center" textRotation="90" wrapText="1"/>
    </xf>
    <xf numFmtId="0" fontId="10" fillId="11" borderId="1" xfId="19" applyFont="1" applyFill="1" applyBorder="1" applyAlignment="1">
      <alignment horizontal="center" vertical="center" textRotation="90" wrapText="1"/>
    </xf>
    <xf numFmtId="165" fontId="3" fillId="2" borderId="0" xfId="19" applyNumberFormat="1" applyFont="1" applyFill="1" applyBorder="1" applyAlignment="1">
      <alignment horizontal="center" wrapText="1"/>
    </xf>
    <xf numFmtId="165" fontId="18" fillId="2" borderId="0" xfId="19" applyNumberFormat="1" applyFont="1" applyFill="1" applyBorder="1" applyAlignment="1">
      <alignment horizontal="center" vertical="center"/>
    </xf>
    <xf numFmtId="0" fontId="3" fillId="2" borderId="0" xfId="19" applyFont="1" applyFill="1" applyBorder="1" applyAlignment="1">
      <alignment wrapText="1"/>
    </xf>
    <xf numFmtId="165" fontId="18" fillId="2" borderId="0" xfId="19" applyNumberFormat="1" applyFont="1" applyFill="1" applyBorder="1" applyAlignment="1">
      <alignment horizontal="center"/>
    </xf>
    <xf numFmtId="0" fontId="13" fillId="11" borderId="1" xfId="19" applyFont="1" applyFill="1" applyBorder="1" applyAlignment="1">
      <alignment horizontal="center" vertical="center" wrapText="1"/>
    </xf>
    <xf numFmtId="165" fontId="3" fillId="2" borderId="0" xfId="19" applyNumberFormat="1" applyFont="1" applyFill="1" applyBorder="1" applyAlignment="1">
      <alignment horizontal="center" wrapText="1"/>
    </xf>
    <xf numFmtId="165" fontId="18" fillId="2" borderId="0" xfId="19" applyNumberFormat="1" applyFont="1" applyFill="1" applyBorder="1" applyAlignment="1">
      <alignment horizontal="center" vertical="center"/>
    </xf>
    <xf numFmtId="0" fontId="3" fillId="2" borderId="0" xfId="19" applyFont="1" applyFill="1" applyBorder="1" applyAlignment="1">
      <alignment horizontal="center" vertical="center" wrapText="1"/>
    </xf>
    <xf numFmtId="0" fontId="3" fillId="2" borderId="0" xfId="19" applyFont="1" applyFill="1" applyBorder="1" applyAlignment="1">
      <alignment wrapText="1"/>
    </xf>
    <xf numFmtId="165" fontId="17" fillId="2" borderId="0" xfId="19" applyNumberFormat="1" applyFont="1" applyFill="1" applyBorder="1" applyAlignment="1">
      <alignment horizontal="center" wrapText="1"/>
    </xf>
    <xf numFmtId="165" fontId="18" fillId="2" borderId="0" xfId="19" applyNumberFormat="1" applyFont="1" applyFill="1" applyBorder="1" applyAlignment="1">
      <alignment horizontal="center"/>
    </xf>
    <xf numFmtId="0" fontId="19" fillId="2" borderId="0" xfId="19" applyFont="1" applyFill="1" applyBorder="1" applyAlignment="1">
      <alignment horizontal="center"/>
    </xf>
    <xf numFmtId="165" fontId="16" fillId="2" borderId="0" xfId="19" applyNumberFormat="1" applyFont="1" applyFill="1" applyBorder="1" applyAlignment="1">
      <alignment horizontal="center"/>
    </xf>
    <xf numFmtId="0" fontId="10" fillId="11" borderId="1" xfId="19" applyFont="1" applyFill="1" applyBorder="1" applyAlignment="1">
      <alignment horizontal="center" vertical="center"/>
    </xf>
    <xf numFmtId="0" fontId="10" fillId="17" borderId="1" xfId="19" applyFont="1" applyFill="1" applyBorder="1" applyAlignment="1">
      <alignment horizontal="center" vertical="center" wrapText="1"/>
    </xf>
    <xf numFmtId="0" fontId="10" fillId="17" borderId="1" xfId="19" applyFont="1" applyFill="1" applyBorder="1" applyAlignment="1">
      <alignment horizontal="center" vertical="center" textRotation="90" wrapText="1"/>
    </xf>
    <xf numFmtId="0" fontId="10" fillId="11" borderId="1" xfId="19" applyFont="1" applyFill="1" applyBorder="1" applyAlignment="1">
      <alignment horizontal="center" vertical="center" wrapText="1"/>
    </xf>
    <xf numFmtId="0" fontId="10" fillId="11" borderId="1" xfId="19" applyFont="1" applyFill="1" applyBorder="1" applyAlignment="1">
      <alignment horizontal="center" vertical="center" textRotation="90" wrapText="1"/>
    </xf>
    <xf numFmtId="165" fontId="10" fillId="17" borderId="1" xfId="19" applyNumberFormat="1" applyFont="1" applyFill="1" applyBorder="1" applyAlignment="1">
      <alignment horizontal="center" vertical="center" textRotation="90"/>
    </xf>
    <xf numFmtId="165" fontId="10" fillId="11" borderId="1" xfId="19" applyNumberFormat="1" applyFont="1" applyFill="1" applyBorder="1" applyAlignment="1">
      <alignment horizontal="center" vertical="center" textRotation="90"/>
    </xf>
    <xf numFmtId="0" fontId="10" fillId="11" borderId="1" xfId="19" applyFont="1" applyFill="1" applyBorder="1" applyAlignment="1">
      <alignment horizontal="center" vertical="center" textRotation="90"/>
    </xf>
    <xf numFmtId="165" fontId="10" fillId="11" borderId="1" xfId="19" applyNumberFormat="1" applyFont="1" applyFill="1" applyBorder="1" applyAlignment="1">
      <alignment horizontal="center" vertical="center" textRotation="90" wrapText="1"/>
    </xf>
    <xf numFmtId="1" fontId="10" fillId="11" borderId="1" xfId="19" applyNumberFormat="1" applyFont="1" applyFill="1" applyBorder="1" applyAlignment="1">
      <alignment horizontal="center" vertical="center" textRotation="90" wrapText="1"/>
    </xf>
    <xf numFmtId="0" fontId="10" fillId="17" borderId="1" xfId="19" applyFont="1" applyFill="1" applyBorder="1" applyAlignment="1">
      <alignment horizontal="center" vertical="center"/>
    </xf>
    <xf numFmtId="0" fontId="10" fillId="17" borderId="1" xfId="19" applyFont="1" applyFill="1" applyBorder="1" applyAlignment="1">
      <alignment horizontal="center" vertical="center" textRotation="90"/>
    </xf>
    <xf numFmtId="165" fontId="10" fillId="17" borderId="1" xfId="19" applyNumberFormat="1" applyFont="1" applyFill="1" applyBorder="1" applyAlignment="1">
      <alignment horizontal="center" vertical="center" textRotation="90" wrapText="1"/>
    </xf>
    <xf numFmtId="1" fontId="10" fillId="17" borderId="3" xfId="19" applyNumberFormat="1" applyFont="1" applyFill="1" applyBorder="1" applyAlignment="1">
      <alignment horizontal="center" vertical="center" textRotation="90" wrapText="1"/>
    </xf>
    <xf numFmtId="0" fontId="8" fillId="11" borderId="1" xfId="19" applyFont="1" applyFill="1" applyBorder="1" applyAlignment="1">
      <alignment horizontal="center" vertical="center" wrapText="1"/>
    </xf>
    <xf numFmtId="0" fontId="9" fillId="17" borderId="1" xfId="19" applyFont="1" applyFill="1" applyBorder="1" applyAlignment="1">
      <alignment horizontal="center" vertical="center" wrapText="1"/>
    </xf>
    <xf numFmtId="164" fontId="10" fillId="17" borderId="1" xfId="19" applyNumberFormat="1" applyFont="1" applyFill="1" applyBorder="1" applyAlignment="1">
      <alignment horizontal="center" vertical="center" wrapText="1"/>
    </xf>
    <xf numFmtId="0" fontId="4" fillId="2" borderId="0" xfId="19" applyFont="1" applyFill="1" applyBorder="1" applyAlignment="1">
      <alignment horizontal="center"/>
    </xf>
    <xf numFmtId="0" fontId="5" fillId="2" borderId="0" xfId="19" applyFont="1" applyFill="1" applyBorder="1" applyAlignment="1">
      <alignment horizontal="left"/>
    </xf>
    <xf numFmtId="0" fontId="6" fillId="2" borderId="0" xfId="19" applyFont="1" applyFill="1" applyBorder="1" applyAlignment="1">
      <alignment horizontal="center"/>
    </xf>
    <xf numFmtId="0" fontId="5" fillId="0" borderId="0" xfId="19" applyFont="1" applyFill="1" applyBorder="1" applyAlignment="1">
      <alignment horizontal="left"/>
    </xf>
    <xf numFmtId="0" fontId="6" fillId="0" borderId="0" xfId="19" applyFont="1" applyFill="1" applyBorder="1" applyAlignment="1">
      <alignment horizontal="center"/>
    </xf>
    <xf numFmtId="164" fontId="10" fillId="11" borderId="2" xfId="19" applyNumberFormat="1" applyFont="1" applyFill="1" applyBorder="1" applyAlignment="1">
      <alignment horizontal="center" vertical="center" wrapText="1"/>
    </xf>
    <xf numFmtId="0" fontId="6" fillId="2" borderId="0" xfId="19" applyFont="1" applyFill="1" applyBorder="1" applyAlignment="1">
      <alignment horizontal="left"/>
    </xf>
    <xf numFmtId="0" fontId="3" fillId="11" borderId="0" xfId="19" applyFont="1" applyFill="1" applyBorder="1" applyAlignment="1">
      <alignment wrapText="1"/>
    </xf>
    <xf numFmtId="0" fontId="9" fillId="11" borderId="1" xfId="19" applyFont="1" applyFill="1" applyBorder="1" applyAlignment="1">
      <alignment horizontal="center" vertical="center" wrapText="1"/>
    </xf>
    <xf numFmtId="165" fontId="17" fillId="11" borderId="0" xfId="19" applyNumberFormat="1" applyFont="1" applyFill="1" applyBorder="1" applyAlignment="1">
      <alignment horizontal="center" wrapText="1"/>
    </xf>
    <xf numFmtId="165" fontId="18" fillId="11" borderId="0" xfId="19" applyNumberFormat="1" applyFont="1" applyFill="1" applyBorder="1" applyAlignment="1">
      <alignment horizontal="center"/>
    </xf>
    <xf numFmtId="0" fontId="19" fillId="11" borderId="0" xfId="19" applyFont="1" applyFill="1" applyBorder="1" applyAlignment="1">
      <alignment horizontal="center"/>
    </xf>
    <xf numFmtId="165" fontId="3" fillId="11" borderId="0" xfId="19" applyNumberFormat="1" applyFont="1" applyFill="1" applyBorder="1" applyAlignment="1">
      <alignment horizontal="center" wrapText="1"/>
    </xf>
    <xf numFmtId="165" fontId="18" fillId="11" borderId="0" xfId="19" applyNumberFormat="1" applyFont="1" applyFill="1" applyBorder="1" applyAlignment="1">
      <alignment horizontal="center" vertical="center"/>
    </xf>
    <xf numFmtId="0" fontId="3" fillId="11" borderId="0" xfId="19" applyFont="1" applyFill="1" applyBorder="1" applyAlignment="1">
      <alignment horizontal="center" vertical="center" wrapText="1"/>
    </xf>
    <xf numFmtId="0" fontId="13" fillId="11" borderId="1" xfId="19" applyFont="1" applyFill="1" applyBorder="1" applyAlignment="1">
      <alignment horizontal="center" vertical="center" wrapText="1"/>
    </xf>
    <xf numFmtId="164" fontId="10" fillId="11" borderId="1" xfId="19" applyNumberFormat="1" applyFont="1" applyFill="1" applyBorder="1" applyAlignment="1">
      <alignment horizontal="center" vertical="center" wrapText="1"/>
    </xf>
    <xf numFmtId="0" fontId="14" fillId="11" borderId="1" xfId="19" applyFont="1" applyFill="1" applyBorder="1" applyAlignment="1">
      <alignment horizontal="left" wrapText="1"/>
    </xf>
    <xf numFmtId="165" fontId="16" fillId="11" borderId="0" xfId="19" applyNumberFormat="1" applyFont="1" applyFill="1" applyBorder="1" applyAlignment="1">
      <alignment horizontal="center"/>
    </xf>
    <xf numFmtId="0" fontId="4" fillId="11" borderId="0" xfId="19" applyFont="1" applyFill="1" applyBorder="1" applyAlignment="1">
      <alignment horizontal="center"/>
    </xf>
    <xf numFmtId="0" fontId="6" fillId="11" borderId="0" xfId="19" applyFont="1" applyFill="1" applyBorder="1" applyAlignment="1">
      <alignment horizontal="center"/>
    </xf>
    <xf numFmtId="0" fontId="5" fillId="11" borderId="0" xfId="19" applyFont="1" applyFill="1" applyBorder="1" applyAlignment="1">
      <alignment horizontal="left"/>
    </xf>
    <xf numFmtId="2" fontId="11" fillId="11" borderId="5" xfId="0" applyNumberFormat="1" applyFont="1" applyFill="1" applyBorder="1" applyAlignment="1">
      <alignment horizontal="center" vertical="center"/>
    </xf>
    <xf numFmtId="2" fontId="11" fillId="11" borderId="1" xfId="0" applyNumberFormat="1" applyFont="1" applyFill="1" applyBorder="1" applyAlignment="1">
      <alignment horizontal="center" vertical="center"/>
    </xf>
  </cellXfs>
  <cellStyles count="2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Excel Built-in Normal" xfId="19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158466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A6A6"/>
      <rgbColor rgb="00FFAA95"/>
      <rgbColor rgb="00FFCC99"/>
      <rgbColor rgb="003366FF"/>
      <rgbColor rgb="0033CCCC"/>
      <rgbColor rgb="0099CC00"/>
      <rgbColor rgb="00FFCC00"/>
      <rgbColor rgb="00FF8000"/>
      <rgbColor rgb="00FF6600"/>
      <rgbColor rgb="00666699"/>
      <rgbColor rgb="00FF6D6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260"/>
  <sheetViews>
    <sheetView topLeftCell="A22" zoomScaleNormal="100" workbookViewId="0">
      <selection activeCell="R22" sqref="A10:Y236"/>
    </sheetView>
  </sheetViews>
  <sheetFormatPr defaultColWidth="11.44140625" defaultRowHeight="13.2" x14ac:dyDescent="0.25"/>
  <cols>
    <col min="1" max="1" width="4.44140625" style="1" customWidth="1"/>
    <col min="2" max="2" width="22" style="2" customWidth="1"/>
    <col min="3" max="3" width="9.77734375" style="3" customWidth="1"/>
    <col min="4" max="4" width="9.33203125" style="2" customWidth="1"/>
    <col min="5" max="5" width="11" style="2" customWidth="1"/>
    <col min="6" max="6" width="14.21875" style="4" customWidth="1"/>
    <col min="7" max="7" width="5.6640625" style="2" customWidth="1"/>
    <col min="8" max="8" width="4.33203125" style="5" customWidth="1"/>
    <col min="9" max="9" width="4.33203125" style="6" customWidth="1"/>
    <col min="10" max="10" width="3.5546875" style="4" customWidth="1"/>
    <col min="11" max="11" width="5.44140625" style="2" customWidth="1"/>
    <col min="12" max="12" width="6" style="2" customWidth="1"/>
    <col min="13" max="13" width="6.5546875" style="366" customWidth="1"/>
    <col min="14" max="14" width="6.33203125" style="2" customWidth="1"/>
    <col min="15" max="15" width="4.77734375" style="2" customWidth="1"/>
    <col min="16" max="16" width="4.6640625" style="2" customWidth="1"/>
    <col min="17" max="17" width="7.44140625" style="5" customWidth="1"/>
    <col min="18" max="18" width="8.44140625" style="5" customWidth="1"/>
    <col min="19" max="19" width="8.44140625" style="2" customWidth="1"/>
    <col min="20" max="20" width="5.21875" style="2" customWidth="1"/>
    <col min="21" max="21" width="5.77734375" style="5" customWidth="1"/>
    <col min="22" max="22" width="5.77734375" style="6" customWidth="1"/>
    <col min="23" max="23" width="6.5546875" style="2" customWidth="1"/>
    <col min="24" max="24" width="5.5546875" style="2" customWidth="1"/>
    <col min="25" max="25" width="7" style="2" customWidth="1"/>
    <col min="26" max="211" width="8.5546875" style="2" customWidth="1"/>
    <col min="212" max="16384" width="11.44140625" style="7"/>
  </cols>
  <sheetData>
    <row r="2" spans="1:25" ht="15.6" x14ac:dyDescent="0.3">
      <c r="A2" s="8"/>
      <c r="C2" s="404" t="s">
        <v>265</v>
      </c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</row>
    <row r="3" spans="1:25" ht="15.6" x14ac:dyDescent="0.3">
      <c r="A3" s="8"/>
      <c r="C3" s="9"/>
      <c r="D3" s="10"/>
      <c r="E3" s="10"/>
      <c r="F3" s="10"/>
      <c r="G3" s="10"/>
      <c r="H3" s="10"/>
      <c r="I3" s="10"/>
      <c r="J3" s="10"/>
      <c r="K3" s="10"/>
      <c r="L3" s="10"/>
      <c r="M3" s="36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15.6" x14ac:dyDescent="0.3">
      <c r="A4" s="8"/>
      <c r="C4" s="9"/>
      <c r="D4" s="10"/>
      <c r="E4" s="10"/>
      <c r="F4" s="10"/>
      <c r="G4" s="10"/>
      <c r="H4" s="10"/>
      <c r="I4" s="10"/>
      <c r="J4" s="10"/>
      <c r="K4" s="10"/>
      <c r="L4" s="10"/>
      <c r="M4" s="36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5.6" x14ac:dyDescent="0.3">
      <c r="A5" s="8"/>
      <c r="B5" s="405" t="s">
        <v>1</v>
      </c>
      <c r="C5" s="405"/>
      <c r="D5" s="405"/>
      <c r="E5" s="406" t="s">
        <v>2</v>
      </c>
      <c r="F5" s="406"/>
      <c r="G5" s="406"/>
      <c r="H5" s="11"/>
      <c r="I5" s="11"/>
      <c r="J5" s="11"/>
      <c r="K5" s="10"/>
      <c r="L5" s="10"/>
      <c r="M5" s="36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15.6" x14ac:dyDescent="0.3">
      <c r="A6" s="8"/>
      <c r="C6" s="9"/>
      <c r="D6" s="10"/>
      <c r="E6" s="10"/>
      <c r="F6" s="10"/>
      <c r="G6" s="10"/>
      <c r="H6" s="10"/>
      <c r="I6" s="10"/>
      <c r="J6" s="10"/>
      <c r="K6" s="10"/>
      <c r="L6" s="10"/>
      <c r="M6" s="36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15.6" x14ac:dyDescent="0.3">
      <c r="A7" s="8"/>
      <c r="B7" s="407" t="s">
        <v>3</v>
      </c>
      <c r="C7" s="407"/>
      <c r="D7" s="407"/>
      <c r="E7" s="408" t="s">
        <v>4</v>
      </c>
      <c r="F7" s="408"/>
      <c r="G7" s="408"/>
      <c r="H7" s="12"/>
      <c r="I7" s="12"/>
      <c r="J7" s="12"/>
      <c r="K7" s="12"/>
      <c r="L7" s="12"/>
      <c r="M7" s="361"/>
      <c r="N7" s="12"/>
      <c r="O7" s="12"/>
      <c r="P7" s="12"/>
      <c r="Q7" s="12"/>
      <c r="R7" s="10"/>
      <c r="S7" s="10"/>
      <c r="T7" s="10"/>
      <c r="U7" s="10"/>
      <c r="V7" s="10"/>
      <c r="W7" s="10"/>
      <c r="X7" s="10"/>
      <c r="Y7" s="10"/>
    </row>
    <row r="8" spans="1:25" ht="15.6" x14ac:dyDescent="0.3">
      <c r="A8" s="8"/>
      <c r="B8" s="13"/>
      <c r="C8" s="14"/>
      <c r="D8" s="13"/>
      <c r="E8" s="15"/>
      <c r="F8" s="12"/>
      <c r="G8" s="12"/>
      <c r="H8" s="12"/>
      <c r="I8" s="12"/>
      <c r="J8" s="12"/>
      <c r="K8" s="12"/>
      <c r="L8" s="12"/>
      <c r="M8" s="361"/>
      <c r="N8" s="12"/>
      <c r="O8" s="12"/>
      <c r="P8" s="12"/>
      <c r="Q8" s="12"/>
      <c r="R8" s="10"/>
      <c r="S8" s="10"/>
      <c r="T8" s="10"/>
      <c r="U8" s="10"/>
      <c r="V8" s="10"/>
      <c r="W8" s="10"/>
      <c r="X8" s="10"/>
      <c r="Y8" s="10"/>
    </row>
    <row r="9" spans="1:25" x14ac:dyDescent="0.25">
      <c r="A9" s="16"/>
      <c r="B9" s="17"/>
      <c r="C9" s="18"/>
      <c r="D9" s="17"/>
      <c r="E9" s="17"/>
      <c r="F9" s="19"/>
      <c r="G9" s="17"/>
      <c r="H9" s="20"/>
      <c r="I9" s="21"/>
      <c r="J9" s="19"/>
      <c r="K9" s="17"/>
      <c r="L9" s="17"/>
      <c r="M9" s="362"/>
      <c r="N9" s="17"/>
      <c r="O9" s="17"/>
      <c r="P9" s="17"/>
      <c r="Q9" s="20"/>
    </row>
    <row r="10" spans="1:25" ht="14.4" customHeight="1" x14ac:dyDescent="0.25">
      <c r="A10" s="401" t="s">
        <v>5</v>
      </c>
      <c r="B10" s="402" t="s">
        <v>6</v>
      </c>
      <c r="C10" s="403" t="s">
        <v>7</v>
      </c>
      <c r="D10" s="388" t="s">
        <v>8</v>
      </c>
      <c r="E10" s="388"/>
      <c r="F10" s="388" t="s">
        <v>9</v>
      </c>
      <c r="G10" s="397" t="s">
        <v>10</v>
      </c>
      <c r="H10" s="397"/>
      <c r="I10" s="397"/>
      <c r="J10" s="397"/>
      <c r="K10" s="397"/>
      <c r="L10" s="397"/>
      <c r="M10" s="397"/>
      <c r="N10" s="397"/>
      <c r="O10" s="397"/>
      <c r="P10" s="397"/>
      <c r="Q10" s="397"/>
      <c r="R10" s="387" t="s">
        <v>11</v>
      </c>
      <c r="S10" s="387"/>
      <c r="T10" s="387"/>
      <c r="U10" s="387"/>
      <c r="V10" s="387"/>
      <c r="W10" s="387"/>
      <c r="X10" s="387"/>
      <c r="Y10" s="387"/>
    </row>
    <row r="11" spans="1:25" ht="32.4" customHeight="1" x14ac:dyDescent="0.25">
      <c r="A11" s="401"/>
      <c r="B11" s="402"/>
      <c r="C11" s="403"/>
      <c r="D11" s="388"/>
      <c r="E11" s="388"/>
      <c r="F11" s="388"/>
      <c r="G11" s="388" t="s">
        <v>12</v>
      </c>
      <c r="H11" s="388"/>
      <c r="I11" s="388"/>
      <c r="J11" s="388"/>
      <c r="K11" s="388"/>
      <c r="L11" s="388"/>
      <c r="M11" s="388" t="s">
        <v>13</v>
      </c>
      <c r="N11" s="388"/>
      <c r="O11" s="388"/>
      <c r="P11" s="388"/>
      <c r="Q11" s="388"/>
      <c r="R11" s="390" t="s">
        <v>14</v>
      </c>
      <c r="S11" s="390"/>
      <c r="T11" s="390" t="s">
        <v>15</v>
      </c>
      <c r="U11" s="390"/>
      <c r="V11" s="390"/>
      <c r="W11" s="390"/>
      <c r="X11" s="390"/>
      <c r="Y11" s="390"/>
    </row>
    <row r="12" spans="1:25" ht="19.2" customHeight="1" x14ac:dyDescent="0.25">
      <c r="A12" s="401"/>
      <c r="B12" s="402"/>
      <c r="C12" s="403"/>
      <c r="D12" s="388"/>
      <c r="E12" s="388"/>
      <c r="F12" s="388"/>
      <c r="G12" s="398" t="s">
        <v>16</v>
      </c>
      <c r="H12" s="399" t="s">
        <v>17</v>
      </c>
      <c r="I12" s="400" t="s">
        <v>18</v>
      </c>
      <c r="J12" s="397" t="s">
        <v>19</v>
      </c>
      <c r="K12" s="397"/>
      <c r="L12" s="397"/>
      <c r="M12" s="398" t="s">
        <v>16</v>
      </c>
      <c r="N12" s="397" t="s">
        <v>19</v>
      </c>
      <c r="O12" s="397"/>
      <c r="P12" s="397"/>
      <c r="Q12" s="392" t="s">
        <v>20</v>
      </c>
      <c r="R12" s="393" t="s">
        <v>16</v>
      </c>
      <c r="S12" s="391" t="s">
        <v>17</v>
      </c>
      <c r="T12" s="394" t="s">
        <v>16</v>
      </c>
      <c r="U12" s="395" t="s">
        <v>17</v>
      </c>
      <c r="V12" s="396" t="s">
        <v>21</v>
      </c>
      <c r="W12" s="387" t="s">
        <v>19</v>
      </c>
      <c r="X12" s="387"/>
      <c r="Y12" s="387"/>
    </row>
    <row r="13" spans="1:25" ht="41.4" customHeight="1" x14ac:dyDescent="0.25">
      <c r="A13" s="401"/>
      <c r="B13" s="402"/>
      <c r="C13" s="403"/>
      <c r="D13" s="388"/>
      <c r="E13" s="388"/>
      <c r="F13" s="388"/>
      <c r="G13" s="398"/>
      <c r="H13" s="399"/>
      <c r="I13" s="400"/>
      <c r="J13" s="388" t="s">
        <v>22</v>
      </c>
      <c r="K13" s="388"/>
      <c r="L13" s="389" t="s">
        <v>23</v>
      </c>
      <c r="M13" s="398"/>
      <c r="N13" s="388" t="s">
        <v>22</v>
      </c>
      <c r="O13" s="388"/>
      <c r="P13" s="389" t="s">
        <v>23</v>
      </c>
      <c r="Q13" s="392"/>
      <c r="R13" s="393"/>
      <c r="S13" s="391"/>
      <c r="T13" s="394"/>
      <c r="U13" s="395"/>
      <c r="V13" s="396"/>
      <c r="W13" s="390" t="s">
        <v>22</v>
      </c>
      <c r="X13" s="390"/>
      <c r="Y13" s="391" t="s">
        <v>23</v>
      </c>
    </row>
    <row r="14" spans="1:25" ht="48.6" customHeight="1" x14ac:dyDescent="0.25">
      <c r="A14" s="401"/>
      <c r="B14" s="402"/>
      <c r="C14" s="403"/>
      <c r="D14" s="108" t="s">
        <v>263</v>
      </c>
      <c r="E14" s="108" t="s">
        <v>264</v>
      </c>
      <c r="F14" s="388"/>
      <c r="G14" s="398"/>
      <c r="H14" s="399"/>
      <c r="I14" s="400"/>
      <c r="J14" s="372" t="s">
        <v>24</v>
      </c>
      <c r="K14" s="372" t="s">
        <v>25</v>
      </c>
      <c r="L14" s="389"/>
      <c r="M14" s="398"/>
      <c r="N14" s="372" t="s">
        <v>24</v>
      </c>
      <c r="O14" s="372" t="s">
        <v>25</v>
      </c>
      <c r="P14" s="389"/>
      <c r="Q14" s="392"/>
      <c r="R14" s="393"/>
      <c r="S14" s="391"/>
      <c r="T14" s="394"/>
      <c r="U14" s="395"/>
      <c r="V14" s="396"/>
      <c r="W14" s="373" t="s">
        <v>24</v>
      </c>
      <c r="X14" s="373" t="s">
        <v>25</v>
      </c>
      <c r="Y14" s="391"/>
    </row>
    <row r="15" spans="1:25" ht="13.8" x14ac:dyDescent="0.3">
      <c r="A15" s="109">
        <v>1</v>
      </c>
      <c r="B15" s="110">
        <v>2</v>
      </c>
      <c r="C15" s="111">
        <v>3</v>
      </c>
      <c r="D15" s="111">
        <v>4</v>
      </c>
      <c r="E15" s="111">
        <v>5</v>
      </c>
      <c r="F15" s="111">
        <v>6</v>
      </c>
      <c r="G15" s="111">
        <v>7</v>
      </c>
      <c r="H15" s="111">
        <v>8</v>
      </c>
      <c r="I15" s="112">
        <v>9</v>
      </c>
      <c r="J15" s="111">
        <v>10</v>
      </c>
      <c r="K15" s="111">
        <v>11</v>
      </c>
      <c r="L15" s="111">
        <v>12</v>
      </c>
      <c r="M15" s="113">
        <v>13</v>
      </c>
      <c r="N15" s="111">
        <v>14</v>
      </c>
      <c r="O15" s="111">
        <v>15</v>
      </c>
      <c r="P15" s="111">
        <v>16</v>
      </c>
      <c r="Q15" s="111">
        <v>17</v>
      </c>
      <c r="R15" s="111">
        <v>18</v>
      </c>
      <c r="S15" s="111">
        <v>19</v>
      </c>
      <c r="T15" s="111">
        <v>20</v>
      </c>
      <c r="U15" s="111">
        <v>21</v>
      </c>
      <c r="V15" s="111">
        <v>22</v>
      </c>
      <c r="W15" s="111">
        <v>23</v>
      </c>
      <c r="X15" s="111">
        <v>24</v>
      </c>
      <c r="Y15" s="111">
        <v>25</v>
      </c>
    </row>
    <row r="16" spans="1:25" ht="14.4" x14ac:dyDescent="0.3">
      <c r="A16" s="114">
        <v>1</v>
      </c>
      <c r="B16" s="115" t="s">
        <v>26</v>
      </c>
      <c r="C16" s="116">
        <v>45.671999999999997</v>
      </c>
      <c r="D16" s="117">
        <v>43</v>
      </c>
      <c r="E16" s="117">
        <v>45</v>
      </c>
      <c r="F16" s="426">
        <f t="shared" ref="F16:F21" si="0">E16/C16</f>
        <v>0.98528638991066742</v>
      </c>
      <c r="G16" s="118">
        <v>0</v>
      </c>
      <c r="H16" s="119">
        <f>G16/D16*100</f>
        <v>0</v>
      </c>
      <c r="I16" s="120">
        <v>0</v>
      </c>
      <c r="J16" s="121">
        <v>0</v>
      </c>
      <c r="K16" s="121">
        <v>0</v>
      </c>
      <c r="L16" s="121">
        <v>0</v>
      </c>
      <c r="M16" s="122">
        <v>0</v>
      </c>
      <c r="N16" s="121">
        <v>0</v>
      </c>
      <c r="O16" s="121">
        <v>0</v>
      </c>
      <c r="P16" s="121">
        <v>0</v>
      </c>
      <c r="Q16" s="123">
        <v>0</v>
      </c>
      <c r="R16" s="124">
        <v>2</v>
      </c>
      <c r="S16" s="121">
        <v>5</v>
      </c>
      <c r="T16" s="121">
        <v>0</v>
      </c>
      <c r="U16" s="123">
        <v>0</v>
      </c>
      <c r="V16" s="124">
        <v>0</v>
      </c>
      <c r="W16" s="121">
        <v>0</v>
      </c>
      <c r="X16" s="121">
        <v>0</v>
      </c>
      <c r="Y16" s="121">
        <v>0</v>
      </c>
    </row>
    <row r="17" spans="1:212" ht="16.2" customHeight="1" x14ac:dyDescent="0.3">
      <c r="A17" s="125">
        <v>2</v>
      </c>
      <c r="B17" s="126" t="s">
        <v>27</v>
      </c>
      <c r="C17" s="127">
        <v>54.9</v>
      </c>
      <c r="D17" s="128">
        <v>270</v>
      </c>
      <c r="E17" s="128">
        <v>307</v>
      </c>
      <c r="F17" s="129">
        <f t="shared" si="0"/>
        <v>5.591985428051002</v>
      </c>
      <c r="G17" s="101">
        <v>24</v>
      </c>
      <c r="H17" s="130">
        <f>G17/D17*100</f>
        <v>8.8888888888888893</v>
      </c>
      <c r="I17" s="131">
        <v>0</v>
      </c>
      <c r="J17" s="101">
        <v>0</v>
      </c>
      <c r="K17" s="101">
        <v>0</v>
      </c>
      <c r="L17" s="101">
        <v>0</v>
      </c>
      <c r="M17" s="101">
        <v>12</v>
      </c>
      <c r="N17" s="101">
        <v>0</v>
      </c>
      <c r="O17" s="101">
        <v>10</v>
      </c>
      <c r="P17" s="101">
        <v>2</v>
      </c>
      <c r="Q17" s="132">
        <f>M17/G17*100</f>
        <v>50</v>
      </c>
      <c r="R17" s="100">
        <v>36</v>
      </c>
      <c r="S17" s="101">
        <v>12</v>
      </c>
      <c r="T17" s="101">
        <v>24</v>
      </c>
      <c r="U17" s="132">
        <v>7.9</v>
      </c>
      <c r="V17" s="101">
        <v>0</v>
      </c>
      <c r="W17" s="121"/>
      <c r="X17" s="121"/>
      <c r="Y17" s="121"/>
    </row>
    <row r="18" spans="1:212" s="2" customFormat="1" ht="14.4" customHeight="1" x14ac:dyDescent="0.3">
      <c r="A18" s="114">
        <v>3</v>
      </c>
      <c r="B18" s="133" t="s">
        <v>28</v>
      </c>
      <c r="C18" s="134">
        <v>16.7</v>
      </c>
      <c r="D18" s="135">
        <v>0</v>
      </c>
      <c r="E18" s="135">
        <v>0</v>
      </c>
      <c r="F18" s="136">
        <f t="shared" si="0"/>
        <v>0</v>
      </c>
      <c r="G18" s="121">
        <v>0</v>
      </c>
      <c r="H18" s="119">
        <v>0</v>
      </c>
      <c r="I18" s="120">
        <v>0</v>
      </c>
      <c r="J18" s="121">
        <v>0</v>
      </c>
      <c r="K18" s="121">
        <v>0</v>
      </c>
      <c r="L18" s="121">
        <v>0</v>
      </c>
      <c r="M18" s="122">
        <v>0</v>
      </c>
      <c r="N18" s="121">
        <v>0</v>
      </c>
      <c r="O18" s="121">
        <v>0</v>
      </c>
      <c r="P18" s="121">
        <v>0</v>
      </c>
      <c r="Q18" s="123">
        <v>0</v>
      </c>
      <c r="R18" s="124">
        <f>S18*E18/100</f>
        <v>0</v>
      </c>
      <c r="S18" s="121">
        <v>0</v>
      </c>
      <c r="T18" s="121">
        <v>0</v>
      </c>
      <c r="U18" s="123">
        <v>0</v>
      </c>
      <c r="V18" s="121">
        <v>0</v>
      </c>
      <c r="W18" s="121"/>
      <c r="X18" s="121"/>
      <c r="Y18" s="121"/>
      <c r="HD18" s="7"/>
    </row>
    <row r="19" spans="1:212" s="2" customFormat="1" ht="13.95" customHeight="1" x14ac:dyDescent="0.3">
      <c r="A19" s="114">
        <v>4</v>
      </c>
      <c r="B19" s="133" t="s">
        <v>29</v>
      </c>
      <c r="C19" s="137">
        <v>27</v>
      </c>
      <c r="D19" s="138">
        <v>11</v>
      </c>
      <c r="E19" s="138">
        <v>14</v>
      </c>
      <c r="F19" s="136">
        <f t="shared" si="0"/>
        <v>0.51851851851851849</v>
      </c>
      <c r="G19" s="121">
        <v>0</v>
      </c>
      <c r="H19" s="119">
        <v>0</v>
      </c>
      <c r="I19" s="120">
        <v>0</v>
      </c>
      <c r="J19" s="121">
        <v>0</v>
      </c>
      <c r="K19" s="121">
        <v>0</v>
      </c>
      <c r="L19" s="121">
        <v>0</v>
      </c>
      <c r="M19" s="122">
        <v>0</v>
      </c>
      <c r="N19" s="121">
        <v>0</v>
      </c>
      <c r="O19" s="121">
        <v>0</v>
      </c>
      <c r="P19" s="121">
        <v>0</v>
      </c>
      <c r="Q19" s="123">
        <v>0</v>
      </c>
      <c r="R19" s="124">
        <f>S19*E19/100</f>
        <v>0</v>
      </c>
      <c r="S19" s="121">
        <v>0</v>
      </c>
      <c r="T19" s="121">
        <v>0</v>
      </c>
      <c r="U19" s="123">
        <v>0</v>
      </c>
      <c r="V19" s="121">
        <v>0</v>
      </c>
      <c r="W19" s="121"/>
      <c r="X19" s="121"/>
      <c r="Y19" s="121"/>
      <c r="HD19" s="7"/>
    </row>
    <row r="20" spans="1:212" s="2" customFormat="1" ht="13.95" customHeight="1" x14ac:dyDescent="0.3">
      <c r="A20" s="125">
        <v>5</v>
      </c>
      <c r="B20" s="126" t="s">
        <v>30</v>
      </c>
      <c r="C20" s="127">
        <v>41</v>
      </c>
      <c r="D20" s="128">
        <v>93</v>
      </c>
      <c r="E20" s="128">
        <v>99</v>
      </c>
      <c r="F20" s="129">
        <f t="shared" si="0"/>
        <v>2.4146341463414633</v>
      </c>
      <c r="G20" s="101">
        <v>7</v>
      </c>
      <c r="H20" s="130">
        <f>G20/D20*100</f>
        <v>7.5268817204301079</v>
      </c>
      <c r="I20" s="131">
        <v>0</v>
      </c>
      <c r="J20" s="101">
        <v>0</v>
      </c>
      <c r="K20" s="101">
        <v>0</v>
      </c>
      <c r="L20" s="101">
        <v>0</v>
      </c>
      <c r="M20" s="101">
        <v>6</v>
      </c>
      <c r="N20" s="101">
        <v>0</v>
      </c>
      <c r="O20" s="101">
        <v>2</v>
      </c>
      <c r="P20" s="101">
        <v>4</v>
      </c>
      <c r="Q20" s="132">
        <f>M20/G20*100</f>
        <v>85.714285714285708</v>
      </c>
      <c r="R20" s="100">
        <v>7</v>
      </c>
      <c r="S20" s="101">
        <v>8</v>
      </c>
      <c r="T20" s="101">
        <v>7</v>
      </c>
      <c r="U20" s="132">
        <v>7.5</v>
      </c>
      <c r="V20" s="101">
        <v>0</v>
      </c>
      <c r="W20" s="121"/>
      <c r="X20" s="121"/>
      <c r="Y20" s="121"/>
      <c r="HD20" s="7"/>
    </row>
    <row r="21" spans="1:212" s="2" customFormat="1" ht="16.2" customHeight="1" x14ac:dyDescent="0.3">
      <c r="A21" s="114">
        <v>6</v>
      </c>
      <c r="B21" s="133" t="s">
        <v>31</v>
      </c>
      <c r="C21" s="137">
        <v>22.56</v>
      </c>
      <c r="D21" s="139">
        <v>24</v>
      </c>
      <c r="E21" s="139">
        <v>16</v>
      </c>
      <c r="F21" s="136">
        <f t="shared" si="0"/>
        <v>0.70921985815602839</v>
      </c>
      <c r="G21" s="121">
        <v>0</v>
      </c>
      <c r="H21" s="119">
        <v>0</v>
      </c>
      <c r="I21" s="120">
        <v>0</v>
      </c>
      <c r="J21" s="121">
        <v>0</v>
      </c>
      <c r="K21" s="121">
        <v>0</v>
      </c>
      <c r="L21" s="121">
        <v>0</v>
      </c>
      <c r="M21" s="122">
        <v>0</v>
      </c>
      <c r="N21" s="121">
        <v>0</v>
      </c>
      <c r="O21" s="121">
        <v>0</v>
      </c>
      <c r="P21" s="121">
        <v>0</v>
      </c>
      <c r="Q21" s="123">
        <v>0</v>
      </c>
      <c r="R21" s="124">
        <v>1</v>
      </c>
      <c r="S21" s="121">
        <v>8</v>
      </c>
      <c r="T21" s="121">
        <v>0</v>
      </c>
      <c r="U21" s="123">
        <v>0</v>
      </c>
      <c r="V21" s="121">
        <v>0</v>
      </c>
      <c r="W21" s="121">
        <v>0</v>
      </c>
      <c r="X21" s="121">
        <v>0</v>
      </c>
      <c r="Y21" s="121">
        <v>0</v>
      </c>
      <c r="HD21" s="7"/>
    </row>
    <row r="22" spans="1:212" ht="12.75" customHeight="1" x14ac:dyDescent="0.3">
      <c r="A22" s="140"/>
      <c r="B22" s="141" t="s">
        <v>32</v>
      </c>
      <c r="C22" s="142"/>
      <c r="D22" s="378"/>
      <c r="E22" s="378"/>
      <c r="F22" s="143"/>
      <c r="G22" s="378"/>
      <c r="H22" s="119"/>
      <c r="I22" s="144"/>
      <c r="J22" s="378"/>
      <c r="K22" s="378"/>
      <c r="L22" s="378"/>
      <c r="M22" s="145"/>
      <c r="N22" s="378"/>
      <c r="O22" s="378"/>
      <c r="P22" s="378"/>
      <c r="Q22" s="146"/>
      <c r="R22" s="147"/>
      <c r="S22" s="148"/>
      <c r="T22" s="148"/>
      <c r="U22" s="149"/>
      <c r="V22" s="378"/>
      <c r="W22" s="148"/>
      <c r="X22" s="148"/>
      <c r="Y22" s="378"/>
    </row>
    <row r="23" spans="1:212" s="22" customFormat="1" ht="12.75" customHeight="1" x14ac:dyDescent="0.3">
      <c r="A23" s="114">
        <v>7</v>
      </c>
      <c r="B23" s="133" t="s">
        <v>33</v>
      </c>
      <c r="C23" s="137">
        <v>13.5</v>
      </c>
      <c r="D23" s="135">
        <v>0</v>
      </c>
      <c r="E23" s="135">
        <v>0</v>
      </c>
      <c r="F23" s="136">
        <f t="shared" ref="F23:F34" si="1">E23/C23</f>
        <v>0</v>
      </c>
      <c r="G23" s="121">
        <v>0</v>
      </c>
      <c r="H23" s="119">
        <v>0</v>
      </c>
      <c r="I23" s="120">
        <v>0</v>
      </c>
      <c r="J23" s="121">
        <v>0</v>
      </c>
      <c r="K23" s="121">
        <v>0</v>
      </c>
      <c r="L23" s="121">
        <v>0</v>
      </c>
      <c r="M23" s="122">
        <v>0</v>
      </c>
      <c r="N23" s="121">
        <v>0</v>
      </c>
      <c r="O23" s="121">
        <v>0</v>
      </c>
      <c r="P23" s="121">
        <v>0</v>
      </c>
      <c r="Q23" s="123">
        <v>0</v>
      </c>
      <c r="R23" s="124">
        <f>S23*E23/100</f>
        <v>0</v>
      </c>
      <c r="S23" s="121">
        <v>0</v>
      </c>
      <c r="T23" s="121">
        <v>0</v>
      </c>
      <c r="U23" s="123">
        <v>0</v>
      </c>
      <c r="V23" s="121">
        <v>0</v>
      </c>
      <c r="W23" s="121"/>
      <c r="X23" s="121"/>
      <c r="Y23" s="121"/>
    </row>
    <row r="24" spans="1:212" s="2" customFormat="1" ht="12.75" customHeight="1" x14ac:dyDescent="0.3">
      <c r="A24" s="114">
        <v>8</v>
      </c>
      <c r="B24" s="133" t="s">
        <v>34</v>
      </c>
      <c r="C24" s="137">
        <v>35.700000000000003</v>
      </c>
      <c r="D24" s="139">
        <v>4</v>
      </c>
      <c r="E24" s="139">
        <v>7</v>
      </c>
      <c r="F24" s="136">
        <f t="shared" si="1"/>
        <v>0.19607843137254902</v>
      </c>
      <c r="G24" s="121">
        <v>0</v>
      </c>
      <c r="H24" s="119">
        <f t="shared" ref="H24:H34" si="2">G24/D24*100</f>
        <v>0</v>
      </c>
      <c r="I24" s="120">
        <v>0</v>
      </c>
      <c r="J24" s="121">
        <v>0</v>
      </c>
      <c r="K24" s="121">
        <v>0</v>
      </c>
      <c r="L24" s="121">
        <v>0</v>
      </c>
      <c r="M24" s="122">
        <v>0</v>
      </c>
      <c r="N24" s="121">
        <v>0</v>
      </c>
      <c r="O24" s="121">
        <v>0</v>
      </c>
      <c r="P24" s="121">
        <v>0</v>
      </c>
      <c r="Q24" s="123">
        <v>0</v>
      </c>
      <c r="R24" s="124">
        <f>S24*E24/100</f>
        <v>0</v>
      </c>
      <c r="S24" s="121">
        <v>0</v>
      </c>
      <c r="T24" s="121">
        <v>0</v>
      </c>
      <c r="U24" s="123">
        <v>0</v>
      </c>
      <c r="V24" s="121">
        <v>0</v>
      </c>
      <c r="W24" s="121"/>
      <c r="X24" s="121"/>
      <c r="Y24" s="121"/>
      <c r="HD24" s="7"/>
    </row>
    <row r="25" spans="1:212" s="2" customFormat="1" ht="12.75" customHeight="1" x14ac:dyDescent="0.3">
      <c r="A25" s="125">
        <v>9</v>
      </c>
      <c r="B25" s="126" t="s">
        <v>35</v>
      </c>
      <c r="C25" s="127">
        <v>23.1</v>
      </c>
      <c r="D25" s="128">
        <v>199</v>
      </c>
      <c r="E25" s="128">
        <v>200</v>
      </c>
      <c r="F25" s="129">
        <f t="shared" si="1"/>
        <v>8.6580086580086579</v>
      </c>
      <c r="G25" s="101">
        <v>21</v>
      </c>
      <c r="H25" s="130">
        <f t="shared" si="2"/>
        <v>10.552763819095476</v>
      </c>
      <c r="I25" s="131">
        <v>0</v>
      </c>
      <c r="J25" s="101">
        <v>0</v>
      </c>
      <c r="K25" s="101">
        <v>0</v>
      </c>
      <c r="L25" s="101">
        <v>0</v>
      </c>
      <c r="M25" s="101">
        <v>21</v>
      </c>
      <c r="N25" s="101">
        <v>1</v>
      </c>
      <c r="O25" s="101">
        <v>14</v>
      </c>
      <c r="P25" s="101">
        <v>6</v>
      </c>
      <c r="Q25" s="132">
        <f t="shared" ref="Q25:Q34" si="3">M25/G25*100</f>
        <v>100</v>
      </c>
      <c r="R25" s="100">
        <v>30</v>
      </c>
      <c r="S25" s="101">
        <v>15</v>
      </c>
      <c r="T25" s="102">
        <v>24</v>
      </c>
      <c r="U25" s="103">
        <v>12</v>
      </c>
      <c r="V25" s="101">
        <v>0</v>
      </c>
      <c r="W25" s="121"/>
      <c r="X25" s="121"/>
      <c r="Y25" s="121"/>
      <c r="HD25" s="7"/>
    </row>
    <row r="26" spans="1:212" s="2" customFormat="1" ht="12.75" customHeight="1" x14ac:dyDescent="0.3">
      <c r="A26" s="125">
        <v>10</v>
      </c>
      <c r="B26" s="126" t="s">
        <v>36</v>
      </c>
      <c r="C26" s="127">
        <v>30.4</v>
      </c>
      <c r="D26" s="128">
        <v>142</v>
      </c>
      <c r="E26" s="128">
        <v>154</v>
      </c>
      <c r="F26" s="129">
        <f t="shared" si="1"/>
        <v>5.0657894736842106</v>
      </c>
      <c r="G26" s="101">
        <v>14</v>
      </c>
      <c r="H26" s="130">
        <f t="shared" si="2"/>
        <v>9.8591549295774641</v>
      </c>
      <c r="I26" s="131">
        <v>0</v>
      </c>
      <c r="J26" s="101">
        <v>0</v>
      </c>
      <c r="K26" s="101">
        <v>0</v>
      </c>
      <c r="L26" s="101">
        <v>0</v>
      </c>
      <c r="M26" s="101">
        <v>14</v>
      </c>
      <c r="N26" s="101">
        <v>1</v>
      </c>
      <c r="O26" s="101">
        <v>9</v>
      </c>
      <c r="P26" s="101">
        <v>4</v>
      </c>
      <c r="Q26" s="132">
        <f t="shared" si="3"/>
        <v>100</v>
      </c>
      <c r="R26" s="100">
        <v>18</v>
      </c>
      <c r="S26" s="101">
        <v>12</v>
      </c>
      <c r="T26" s="101">
        <v>14</v>
      </c>
      <c r="U26" s="132">
        <v>10</v>
      </c>
      <c r="V26" s="101">
        <v>0</v>
      </c>
      <c r="W26" s="121"/>
      <c r="X26" s="121"/>
      <c r="Y26" s="121"/>
      <c r="HD26" s="7"/>
    </row>
    <row r="27" spans="1:212" s="2" customFormat="1" ht="14.4" x14ac:dyDescent="0.3">
      <c r="A27" s="125">
        <v>11</v>
      </c>
      <c r="B27" s="126" t="s">
        <v>37</v>
      </c>
      <c r="C27" s="127">
        <v>25.1</v>
      </c>
      <c r="D27" s="128">
        <v>197</v>
      </c>
      <c r="E27" s="128">
        <v>246</v>
      </c>
      <c r="F27" s="129">
        <f t="shared" si="1"/>
        <v>9.8007968127490042</v>
      </c>
      <c r="G27" s="101">
        <v>14</v>
      </c>
      <c r="H27" s="130">
        <f t="shared" si="2"/>
        <v>7.1065989847715745</v>
      </c>
      <c r="I27" s="131">
        <v>0</v>
      </c>
      <c r="J27" s="101">
        <v>0</v>
      </c>
      <c r="K27" s="101">
        <v>0</v>
      </c>
      <c r="L27" s="101">
        <v>0</v>
      </c>
      <c r="M27" s="101">
        <v>14</v>
      </c>
      <c r="N27" s="101">
        <v>1</v>
      </c>
      <c r="O27" s="101">
        <v>9</v>
      </c>
      <c r="P27" s="101">
        <v>4</v>
      </c>
      <c r="Q27" s="132">
        <f t="shared" si="3"/>
        <v>100</v>
      </c>
      <c r="R27" s="100">
        <v>44</v>
      </c>
      <c r="S27" s="101">
        <v>18</v>
      </c>
      <c r="T27" s="102">
        <v>19</v>
      </c>
      <c r="U27" s="103">
        <v>7.8</v>
      </c>
      <c r="V27" s="101">
        <v>0</v>
      </c>
      <c r="W27" s="121"/>
      <c r="X27" s="121"/>
      <c r="Y27" s="121"/>
      <c r="HD27" s="7"/>
    </row>
    <row r="28" spans="1:212" ht="12.75" customHeight="1" x14ac:dyDescent="0.3">
      <c r="A28" s="125">
        <v>12</v>
      </c>
      <c r="B28" s="126" t="s">
        <v>38</v>
      </c>
      <c r="C28" s="127">
        <v>18.2</v>
      </c>
      <c r="D28" s="128">
        <v>85</v>
      </c>
      <c r="E28" s="128">
        <v>119</v>
      </c>
      <c r="F28" s="129">
        <f t="shared" si="1"/>
        <v>6.5384615384615383</v>
      </c>
      <c r="G28" s="101">
        <v>10</v>
      </c>
      <c r="H28" s="130">
        <f t="shared" si="2"/>
        <v>11.76470588235294</v>
      </c>
      <c r="I28" s="131">
        <v>0</v>
      </c>
      <c r="J28" s="101">
        <v>0</v>
      </c>
      <c r="K28" s="101">
        <v>0</v>
      </c>
      <c r="L28" s="101">
        <v>0</v>
      </c>
      <c r="M28" s="101">
        <v>10</v>
      </c>
      <c r="N28" s="101">
        <v>1</v>
      </c>
      <c r="O28" s="101">
        <v>7</v>
      </c>
      <c r="P28" s="101">
        <v>2</v>
      </c>
      <c r="Q28" s="132">
        <f t="shared" si="3"/>
        <v>100</v>
      </c>
      <c r="R28" s="100">
        <v>17</v>
      </c>
      <c r="S28" s="101">
        <v>15</v>
      </c>
      <c r="T28" s="102">
        <v>15</v>
      </c>
      <c r="U28" s="103">
        <v>12.7</v>
      </c>
      <c r="V28" s="101">
        <v>0</v>
      </c>
      <c r="W28" s="121"/>
      <c r="X28" s="121"/>
      <c r="Y28" s="121"/>
    </row>
    <row r="29" spans="1:212" s="2" customFormat="1" ht="17.55" customHeight="1" x14ac:dyDescent="0.3">
      <c r="A29" s="125">
        <v>13</v>
      </c>
      <c r="B29" s="126" t="s">
        <v>39</v>
      </c>
      <c r="C29" s="127">
        <v>18.600000000000001</v>
      </c>
      <c r="D29" s="150">
        <v>106</v>
      </c>
      <c r="E29" s="150">
        <v>134</v>
      </c>
      <c r="F29" s="129">
        <f t="shared" si="1"/>
        <v>7.204301075268817</v>
      </c>
      <c r="G29" s="101">
        <v>12</v>
      </c>
      <c r="H29" s="130">
        <f t="shared" si="2"/>
        <v>11.320754716981133</v>
      </c>
      <c r="I29" s="131">
        <v>0</v>
      </c>
      <c r="J29" s="101">
        <v>0</v>
      </c>
      <c r="K29" s="101">
        <v>0</v>
      </c>
      <c r="L29" s="101">
        <v>0</v>
      </c>
      <c r="M29" s="101">
        <v>12</v>
      </c>
      <c r="N29" s="101">
        <v>0</v>
      </c>
      <c r="O29" s="101">
        <v>8</v>
      </c>
      <c r="P29" s="101">
        <v>4</v>
      </c>
      <c r="Q29" s="132">
        <f t="shared" si="3"/>
        <v>100</v>
      </c>
      <c r="R29" s="100">
        <v>20</v>
      </c>
      <c r="S29" s="101">
        <v>15</v>
      </c>
      <c r="T29" s="102">
        <v>15</v>
      </c>
      <c r="U29" s="103">
        <v>11.2</v>
      </c>
      <c r="V29" s="101">
        <v>0</v>
      </c>
      <c r="W29" s="121"/>
      <c r="X29" s="121"/>
      <c r="Y29" s="121"/>
      <c r="HD29" s="7"/>
    </row>
    <row r="30" spans="1:212" s="2" customFormat="1" ht="14.4" x14ac:dyDescent="0.3">
      <c r="A30" s="125">
        <v>14</v>
      </c>
      <c r="B30" s="126" t="s">
        <v>40</v>
      </c>
      <c r="C30" s="127">
        <v>3.1</v>
      </c>
      <c r="D30" s="128">
        <v>94</v>
      </c>
      <c r="E30" s="128">
        <v>98</v>
      </c>
      <c r="F30" s="129">
        <f t="shared" si="1"/>
        <v>31.612903225806452</v>
      </c>
      <c r="G30" s="101">
        <v>18</v>
      </c>
      <c r="H30" s="130">
        <f t="shared" si="2"/>
        <v>19.148936170212767</v>
      </c>
      <c r="I30" s="131">
        <v>0</v>
      </c>
      <c r="J30" s="101">
        <v>0</v>
      </c>
      <c r="K30" s="101">
        <v>0</v>
      </c>
      <c r="L30" s="101">
        <v>0</v>
      </c>
      <c r="M30" s="101">
        <v>18</v>
      </c>
      <c r="N30" s="101">
        <v>2</v>
      </c>
      <c r="O30" s="101">
        <v>10</v>
      </c>
      <c r="P30" s="101">
        <v>6</v>
      </c>
      <c r="Q30" s="132">
        <f t="shared" si="3"/>
        <v>100</v>
      </c>
      <c r="R30" s="100">
        <v>19</v>
      </c>
      <c r="S30" s="101">
        <v>20</v>
      </c>
      <c r="T30" s="101">
        <v>18</v>
      </c>
      <c r="U30" s="132">
        <v>19</v>
      </c>
      <c r="V30" s="101">
        <v>0</v>
      </c>
      <c r="W30" s="121"/>
      <c r="X30" s="121"/>
      <c r="Y30" s="121"/>
      <c r="HD30" s="7"/>
    </row>
    <row r="31" spans="1:212" s="2" customFormat="1" ht="12.75" customHeight="1" x14ac:dyDescent="0.3">
      <c r="A31" s="125">
        <v>15</v>
      </c>
      <c r="B31" s="126" t="s">
        <v>41</v>
      </c>
      <c r="C31" s="127">
        <v>35.1</v>
      </c>
      <c r="D31" s="128">
        <v>221</v>
      </c>
      <c r="E31" s="128">
        <v>271</v>
      </c>
      <c r="F31" s="129">
        <f t="shared" si="1"/>
        <v>7.7207977207977203</v>
      </c>
      <c r="G31" s="101">
        <v>15</v>
      </c>
      <c r="H31" s="130">
        <f t="shared" si="2"/>
        <v>6.7873303167420813</v>
      </c>
      <c r="I31" s="131">
        <v>0</v>
      </c>
      <c r="J31" s="101">
        <v>0</v>
      </c>
      <c r="K31" s="101">
        <v>0</v>
      </c>
      <c r="L31" s="101">
        <v>0</v>
      </c>
      <c r="M31" s="101">
        <v>15</v>
      </c>
      <c r="N31" s="101">
        <v>0</v>
      </c>
      <c r="O31" s="101">
        <v>10</v>
      </c>
      <c r="P31" s="101">
        <v>5</v>
      </c>
      <c r="Q31" s="132">
        <f t="shared" si="3"/>
        <v>100</v>
      </c>
      <c r="R31" s="100">
        <v>40</v>
      </c>
      <c r="S31" s="101">
        <v>15</v>
      </c>
      <c r="T31" s="102">
        <v>20</v>
      </c>
      <c r="U31" s="103">
        <v>8</v>
      </c>
      <c r="V31" s="101">
        <v>0</v>
      </c>
      <c r="W31" s="121"/>
      <c r="X31" s="121"/>
      <c r="Y31" s="121"/>
      <c r="HD31" s="7"/>
    </row>
    <row r="32" spans="1:212" s="2" customFormat="1" ht="12.75" customHeight="1" x14ac:dyDescent="0.3">
      <c r="A32" s="125">
        <v>16</v>
      </c>
      <c r="B32" s="126" t="s">
        <v>42</v>
      </c>
      <c r="C32" s="127">
        <v>19.100000000000001</v>
      </c>
      <c r="D32" s="128">
        <v>193</v>
      </c>
      <c r="E32" s="128">
        <v>198</v>
      </c>
      <c r="F32" s="129">
        <f t="shared" si="1"/>
        <v>10.366492146596858</v>
      </c>
      <c r="G32" s="101">
        <v>16</v>
      </c>
      <c r="H32" s="130">
        <f t="shared" si="2"/>
        <v>8.2901554404145088</v>
      </c>
      <c r="I32" s="131">
        <v>0</v>
      </c>
      <c r="J32" s="101">
        <v>0</v>
      </c>
      <c r="K32" s="101">
        <v>0</v>
      </c>
      <c r="L32" s="101">
        <v>0</v>
      </c>
      <c r="M32" s="101">
        <v>12</v>
      </c>
      <c r="N32" s="101">
        <v>0</v>
      </c>
      <c r="O32" s="101">
        <v>10</v>
      </c>
      <c r="P32" s="101">
        <v>2</v>
      </c>
      <c r="Q32" s="132">
        <f t="shared" si="3"/>
        <v>75</v>
      </c>
      <c r="R32" s="100">
        <v>35</v>
      </c>
      <c r="S32" s="101">
        <v>18</v>
      </c>
      <c r="T32" s="101">
        <v>16</v>
      </c>
      <c r="U32" s="132">
        <v>8.1999999999999993</v>
      </c>
      <c r="V32" s="101">
        <v>0</v>
      </c>
      <c r="W32" s="121"/>
      <c r="X32" s="121"/>
      <c r="Y32" s="121"/>
      <c r="HD32" s="7"/>
    </row>
    <row r="33" spans="1:212" s="2" customFormat="1" ht="12.75" customHeight="1" x14ac:dyDescent="0.3">
      <c r="A33" s="125">
        <v>17</v>
      </c>
      <c r="B33" s="126" t="s">
        <v>43</v>
      </c>
      <c r="C33" s="127">
        <v>37.799999999999997</v>
      </c>
      <c r="D33" s="128">
        <v>119</v>
      </c>
      <c r="E33" s="128">
        <v>109</v>
      </c>
      <c r="F33" s="164">
        <f t="shared" si="1"/>
        <v>2.8835978835978837</v>
      </c>
      <c r="G33" s="101">
        <v>5</v>
      </c>
      <c r="H33" s="130">
        <f t="shared" si="2"/>
        <v>4.2016806722689077</v>
      </c>
      <c r="I33" s="131">
        <v>0</v>
      </c>
      <c r="J33" s="101">
        <v>0</v>
      </c>
      <c r="K33" s="101">
        <v>0</v>
      </c>
      <c r="L33" s="101">
        <v>0</v>
      </c>
      <c r="M33" s="101">
        <v>5</v>
      </c>
      <c r="N33" s="101">
        <v>0</v>
      </c>
      <c r="O33" s="101">
        <v>4</v>
      </c>
      <c r="P33" s="101">
        <v>1</v>
      </c>
      <c r="Q33" s="132">
        <f t="shared" si="3"/>
        <v>100</v>
      </c>
      <c r="R33" s="100">
        <v>8</v>
      </c>
      <c r="S33" s="101">
        <v>8</v>
      </c>
      <c r="T33" s="101">
        <v>5</v>
      </c>
      <c r="U33" s="132">
        <v>4.5999999999999996</v>
      </c>
      <c r="V33" s="101">
        <v>0</v>
      </c>
      <c r="W33" s="121"/>
      <c r="X33" s="121"/>
      <c r="Y33" s="121"/>
      <c r="HD33" s="7"/>
    </row>
    <row r="34" spans="1:212" s="2" customFormat="1" ht="12.75" customHeight="1" x14ac:dyDescent="0.3">
      <c r="A34" s="125">
        <v>18</v>
      </c>
      <c r="B34" s="126" t="s">
        <v>44</v>
      </c>
      <c r="C34" s="127">
        <v>45.2</v>
      </c>
      <c r="D34" s="128">
        <v>238</v>
      </c>
      <c r="E34" s="128">
        <v>337</v>
      </c>
      <c r="F34" s="129">
        <f t="shared" si="1"/>
        <v>7.4557522123893802</v>
      </c>
      <c r="G34" s="101">
        <v>17</v>
      </c>
      <c r="H34" s="130">
        <f t="shared" si="2"/>
        <v>7.1428571428571423</v>
      </c>
      <c r="I34" s="131">
        <v>0</v>
      </c>
      <c r="J34" s="101">
        <v>0</v>
      </c>
      <c r="K34" s="101">
        <v>0</v>
      </c>
      <c r="L34" s="101">
        <v>0</v>
      </c>
      <c r="M34" s="101">
        <v>17</v>
      </c>
      <c r="N34" s="101">
        <v>2</v>
      </c>
      <c r="O34" s="101">
        <v>10</v>
      </c>
      <c r="P34" s="101">
        <v>5</v>
      </c>
      <c r="Q34" s="132">
        <f t="shared" si="3"/>
        <v>100</v>
      </c>
      <c r="R34" s="100">
        <v>50</v>
      </c>
      <c r="S34" s="101">
        <v>15</v>
      </c>
      <c r="T34" s="102">
        <v>20</v>
      </c>
      <c r="U34" s="103">
        <v>6</v>
      </c>
      <c r="V34" s="101">
        <v>0</v>
      </c>
      <c r="W34" s="121"/>
      <c r="X34" s="121"/>
      <c r="Y34" s="121"/>
      <c r="HD34" s="7"/>
    </row>
    <row r="35" spans="1:212" s="2" customFormat="1" ht="12.75" customHeight="1" x14ac:dyDescent="0.3">
      <c r="A35" s="140"/>
      <c r="B35" s="141" t="s">
        <v>45</v>
      </c>
      <c r="C35" s="142"/>
      <c r="D35" s="378"/>
      <c r="E35" s="378"/>
      <c r="F35" s="143"/>
      <c r="G35" s="378"/>
      <c r="H35" s="119"/>
      <c r="I35" s="144"/>
      <c r="J35" s="378"/>
      <c r="K35" s="378"/>
      <c r="L35" s="378"/>
      <c r="M35" s="145"/>
      <c r="N35" s="378"/>
      <c r="O35" s="378"/>
      <c r="P35" s="378"/>
      <c r="Q35" s="146"/>
      <c r="R35" s="147"/>
      <c r="S35" s="378"/>
      <c r="T35" s="378"/>
      <c r="U35" s="146"/>
      <c r="V35" s="378"/>
      <c r="W35" s="378"/>
      <c r="X35" s="378"/>
      <c r="Y35" s="378"/>
      <c r="HD35" s="7"/>
    </row>
    <row r="36" spans="1:212" s="22" customFormat="1" ht="12.75" customHeight="1" x14ac:dyDescent="0.3">
      <c r="A36" s="125">
        <v>19</v>
      </c>
      <c r="B36" s="126" t="s">
        <v>46</v>
      </c>
      <c r="C36" s="151">
        <v>21.3</v>
      </c>
      <c r="D36" s="128">
        <v>77</v>
      </c>
      <c r="E36" s="128">
        <v>94</v>
      </c>
      <c r="F36" s="129">
        <f t="shared" ref="F36:F45" si="4">E36/C36</f>
        <v>4.413145539906103</v>
      </c>
      <c r="G36" s="152">
        <v>5</v>
      </c>
      <c r="H36" s="130">
        <f>G36/D36*100</f>
        <v>6.4935064935064926</v>
      </c>
      <c r="I36" s="131">
        <v>0</v>
      </c>
      <c r="J36" s="101">
        <v>0</v>
      </c>
      <c r="K36" s="101">
        <v>0</v>
      </c>
      <c r="L36" s="101">
        <v>0</v>
      </c>
      <c r="M36" s="101">
        <v>5</v>
      </c>
      <c r="N36" s="101">
        <v>0</v>
      </c>
      <c r="O36" s="101">
        <v>3</v>
      </c>
      <c r="P36" s="101">
        <v>2</v>
      </c>
      <c r="Q36" s="132">
        <f>M36/G36*100</f>
        <v>100</v>
      </c>
      <c r="R36" s="100">
        <v>11</v>
      </c>
      <c r="S36" s="101">
        <v>12</v>
      </c>
      <c r="T36" s="102">
        <v>7</v>
      </c>
      <c r="U36" s="103">
        <v>8</v>
      </c>
      <c r="V36" s="101">
        <v>0</v>
      </c>
      <c r="W36" s="121"/>
      <c r="X36" s="121"/>
      <c r="Y36" s="121"/>
    </row>
    <row r="37" spans="1:212" s="2" customFormat="1" ht="12.75" customHeight="1" x14ac:dyDescent="0.3">
      <c r="A37" s="125">
        <v>20</v>
      </c>
      <c r="B37" s="126" t="s">
        <v>47</v>
      </c>
      <c r="C37" s="127">
        <v>43.7</v>
      </c>
      <c r="D37" s="128">
        <v>221</v>
      </c>
      <c r="E37" s="128">
        <v>234</v>
      </c>
      <c r="F37" s="129">
        <f t="shared" si="4"/>
        <v>5.3546910755148742</v>
      </c>
      <c r="G37" s="101">
        <v>22</v>
      </c>
      <c r="H37" s="130">
        <f>G37/D37*100</f>
        <v>9.9547511312217196</v>
      </c>
      <c r="I37" s="131">
        <v>0</v>
      </c>
      <c r="J37" s="101">
        <v>0</v>
      </c>
      <c r="K37" s="101">
        <v>0</v>
      </c>
      <c r="L37" s="101">
        <v>0</v>
      </c>
      <c r="M37" s="101">
        <v>22</v>
      </c>
      <c r="N37" s="101">
        <v>2</v>
      </c>
      <c r="O37" s="101">
        <v>14</v>
      </c>
      <c r="P37" s="101">
        <v>6</v>
      </c>
      <c r="Q37" s="132">
        <f>M37/G37*100</f>
        <v>100</v>
      </c>
      <c r="R37" s="100">
        <v>28</v>
      </c>
      <c r="S37" s="101">
        <v>12</v>
      </c>
      <c r="T37" s="101">
        <v>22</v>
      </c>
      <c r="U37" s="132">
        <v>9.5</v>
      </c>
      <c r="V37" s="101">
        <v>0</v>
      </c>
      <c r="W37" s="121"/>
      <c r="X37" s="121"/>
      <c r="Y37" s="121"/>
      <c r="HD37" s="7"/>
    </row>
    <row r="38" spans="1:212" s="2" customFormat="1" ht="12.75" customHeight="1" x14ac:dyDescent="0.3">
      <c r="A38" s="114">
        <v>21</v>
      </c>
      <c r="B38" s="133" t="s">
        <v>48</v>
      </c>
      <c r="C38" s="153">
        <v>26.507999999999999</v>
      </c>
      <c r="D38" s="135">
        <v>0</v>
      </c>
      <c r="E38" s="135">
        <v>0</v>
      </c>
      <c r="F38" s="136">
        <f t="shared" si="4"/>
        <v>0</v>
      </c>
      <c r="G38" s="154">
        <v>0</v>
      </c>
      <c r="H38" s="119">
        <v>0</v>
      </c>
      <c r="I38" s="120">
        <v>0</v>
      </c>
      <c r="J38" s="121">
        <v>0</v>
      </c>
      <c r="K38" s="121">
        <v>0</v>
      </c>
      <c r="L38" s="121">
        <v>0</v>
      </c>
      <c r="M38" s="122">
        <v>0</v>
      </c>
      <c r="N38" s="121">
        <v>0</v>
      </c>
      <c r="O38" s="121">
        <v>0</v>
      </c>
      <c r="P38" s="121">
        <v>0</v>
      </c>
      <c r="Q38" s="123">
        <v>0</v>
      </c>
      <c r="R38" s="124">
        <f>S38*E38/100</f>
        <v>0</v>
      </c>
      <c r="S38" s="121">
        <v>0</v>
      </c>
      <c r="T38" s="121">
        <v>0</v>
      </c>
      <c r="U38" s="123">
        <v>0</v>
      </c>
      <c r="V38" s="121">
        <v>0</v>
      </c>
      <c r="W38" s="121">
        <v>0</v>
      </c>
      <c r="X38" s="121">
        <v>0</v>
      </c>
      <c r="Y38" s="121">
        <v>0</v>
      </c>
      <c r="HD38" s="7"/>
    </row>
    <row r="39" spans="1:212" ht="12.75" customHeight="1" x14ac:dyDescent="0.3">
      <c r="A39" s="125">
        <v>22</v>
      </c>
      <c r="B39" s="126" t="s">
        <v>49</v>
      </c>
      <c r="C39" s="127">
        <v>26.6</v>
      </c>
      <c r="D39" s="128">
        <v>299</v>
      </c>
      <c r="E39" s="128">
        <v>298</v>
      </c>
      <c r="F39" s="129">
        <f t="shared" si="4"/>
        <v>11.203007518796992</v>
      </c>
      <c r="G39" s="101">
        <v>40</v>
      </c>
      <c r="H39" s="130">
        <f t="shared" ref="H39:H45" si="5">G39/D39*100</f>
        <v>13.377926421404682</v>
      </c>
      <c r="I39" s="131">
        <v>0</v>
      </c>
      <c r="J39" s="101">
        <v>0</v>
      </c>
      <c r="K39" s="101">
        <v>0</v>
      </c>
      <c r="L39" s="101">
        <v>0</v>
      </c>
      <c r="M39" s="101">
        <v>34</v>
      </c>
      <c r="N39" s="101">
        <v>5</v>
      </c>
      <c r="O39" s="101">
        <v>14</v>
      </c>
      <c r="P39" s="101">
        <v>15</v>
      </c>
      <c r="Q39" s="132">
        <f>M39/G39*100</f>
        <v>85</v>
      </c>
      <c r="R39" s="100">
        <v>53</v>
      </c>
      <c r="S39" s="101">
        <v>18</v>
      </c>
      <c r="T39" s="101">
        <v>40</v>
      </c>
      <c r="U39" s="132">
        <v>13.5</v>
      </c>
      <c r="V39" s="101">
        <v>0</v>
      </c>
      <c r="W39" s="121"/>
      <c r="X39" s="121"/>
      <c r="Y39" s="121"/>
    </row>
    <row r="40" spans="1:212" s="2" customFormat="1" ht="12.75" customHeight="1" x14ac:dyDescent="0.3">
      <c r="A40" s="125">
        <v>23</v>
      </c>
      <c r="B40" s="126" t="s">
        <v>50</v>
      </c>
      <c r="C40" s="127">
        <v>33.700000000000003</v>
      </c>
      <c r="D40" s="128">
        <v>34</v>
      </c>
      <c r="E40" s="128">
        <v>35</v>
      </c>
      <c r="F40" s="164">
        <f t="shared" si="4"/>
        <v>1.0385756676557862</v>
      </c>
      <c r="G40" s="101">
        <v>2</v>
      </c>
      <c r="H40" s="130">
        <f t="shared" si="5"/>
        <v>5.8823529411764701</v>
      </c>
      <c r="I40" s="131">
        <v>0</v>
      </c>
      <c r="J40" s="101">
        <v>0</v>
      </c>
      <c r="K40" s="101">
        <v>0</v>
      </c>
      <c r="L40" s="101">
        <v>0</v>
      </c>
      <c r="M40" s="101">
        <v>2</v>
      </c>
      <c r="N40" s="101">
        <v>0</v>
      </c>
      <c r="O40" s="101">
        <v>1</v>
      </c>
      <c r="P40" s="101">
        <v>1</v>
      </c>
      <c r="Q40" s="132">
        <f>M40/G40*100</f>
        <v>100</v>
      </c>
      <c r="R40" s="100">
        <v>2</v>
      </c>
      <c r="S40" s="101">
        <v>8</v>
      </c>
      <c r="T40" s="101">
        <v>2</v>
      </c>
      <c r="U40" s="132">
        <v>5.8</v>
      </c>
      <c r="V40" s="101">
        <v>0</v>
      </c>
      <c r="W40" s="121"/>
      <c r="X40" s="121"/>
      <c r="Y40" s="121"/>
      <c r="HD40" s="7"/>
    </row>
    <row r="41" spans="1:212" s="2" customFormat="1" ht="12.75" customHeight="1" x14ac:dyDescent="0.3">
      <c r="A41" s="125">
        <v>24</v>
      </c>
      <c r="B41" s="126" t="s">
        <v>51</v>
      </c>
      <c r="C41" s="127">
        <v>16.600000000000001</v>
      </c>
      <c r="D41" s="128">
        <v>49</v>
      </c>
      <c r="E41" s="128">
        <v>49</v>
      </c>
      <c r="F41" s="164">
        <f t="shared" si="4"/>
        <v>2.9518072289156625</v>
      </c>
      <c r="G41" s="101">
        <v>3</v>
      </c>
      <c r="H41" s="130">
        <f t="shared" si="5"/>
        <v>6.1224489795918364</v>
      </c>
      <c r="I41" s="131">
        <v>0</v>
      </c>
      <c r="J41" s="101">
        <v>0</v>
      </c>
      <c r="K41" s="101">
        <v>0</v>
      </c>
      <c r="L41" s="101">
        <v>0</v>
      </c>
      <c r="M41" s="101">
        <v>3</v>
      </c>
      <c r="N41" s="101">
        <v>0</v>
      </c>
      <c r="O41" s="101">
        <v>2</v>
      </c>
      <c r="P41" s="101">
        <v>1</v>
      </c>
      <c r="Q41" s="132">
        <f>M41/G41*100</f>
        <v>100</v>
      </c>
      <c r="R41" s="100">
        <v>3</v>
      </c>
      <c r="S41" s="101">
        <v>8</v>
      </c>
      <c r="T41" s="101">
        <v>3</v>
      </c>
      <c r="U41" s="132">
        <v>7</v>
      </c>
      <c r="V41" s="101">
        <v>0</v>
      </c>
      <c r="W41" s="121"/>
      <c r="X41" s="121"/>
      <c r="Y41" s="121"/>
      <c r="HD41" s="7"/>
    </row>
    <row r="42" spans="1:212" s="2" customFormat="1" ht="12.75" customHeight="1" x14ac:dyDescent="0.3">
      <c r="A42" s="114">
        <v>25</v>
      </c>
      <c r="B42" s="133" t="s">
        <v>52</v>
      </c>
      <c r="C42" s="137">
        <v>27.053000000000001</v>
      </c>
      <c r="D42" s="139">
        <v>9</v>
      </c>
      <c r="E42" s="139">
        <v>17</v>
      </c>
      <c r="F42" s="136">
        <f t="shared" si="4"/>
        <v>0.62839611133700513</v>
      </c>
      <c r="G42" s="121">
        <v>0</v>
      </c>
      <c r="H42" s="119">
        <f t="shared" si="5"/>
        <v>0</v>
      </c>
      <c r="I42" s="120">
        <v>0</v>
      </c>
      <c r="J42" s="121">
        <v>0</v>
      </c>
      <c r="K42" s="121">
        <v>0</v>
      </c>
      <c r="L42" s="121">
        <v>0</v>
      </c>
      <c r="M42" s="122">
        <v>0</v>
      </c>
      <c r="N42" s="121">
        <v>0</v>
      </c>
      <c r="O42" s="121">
        <v>0</v>
      </c>
      <c r="P42" s="121">
        <v>0</v>
      </c>
      <c r="Q42" s="123">
        <v>0</v>
      </c>
      <c r="R42" s="124">
        <f>S42*E42/100</f>
        <v>0</v>
      </c>
      <c r="S42" s="121">
        <v>0</v>
      </c>
      <c r="T42" s="121">
        <v>0</v>
      </c>
      <c r="U42" s="123">
        <v>0</v>
      </c>
      <c r="V42" s="121">
        <v>0</v>
      </c>
      <c r="W42" s="121">
        <v>0</v>
      </c>
      <c r="X42" s="121">
        <v>0</v>
      </c>
      <c r="Y42" s="121">
        <v>0</v>
      </c>
      <c r="HD42" s="7"/>
    </row>
    <row r="43" spans="1:212" ht="12.75" customHeight="1" x14ac:dyDescent="0.3">
      <c r="A43" s="125">
        <v>26</v>
      </c>
      <c r="B43" s="126" t="s">
        <v>53</v>
      </c>
      <c r="C43" s="127">
        <v>23.7</v>
      </c>
      <c r="D43" s="128">
        <v>151</v>
      </c>
      <c r="E43" s="128">
        <v>154</v>
      </c>
      <c r="F43" s="129">
        <f t="shared" si="4"/>
        <v>6.4978902953586504</v>
      </c>
      <c r="G43" s="101">
        <v>10</v>
      </c>
      <c r="H43" s="130">
        <f t="shared" si="5"/>
        <v>6.6225165562913908</v>
      </c>
      <c r="I43" s="131">
        <v>0</v>
      </c>
      <c r="J43" s="101">
        <v>0</v>
      </c>
      <c r="K43" s="101">
        <v>0</v>
      </c>
      <c r="L43" s="101">
        <v>0</v>
      </c>
      <c r="M43" s="101">
        <v>10</v>
      </c>
      <c r="N43" s="101">
        <v>0</v>
      </c>
      <c r="O43" s="101">
        <v>6</v>
      </c>
      <c r="P43" s="101">
        <v>4</v>
      </c>
      <c r="Q43" s="132">
        <f>M43/G43*100</f>
        <v>100</v>
      </c>
      <c r="R43" s="100">
        <v>23</v>
      </c>
      <c r="S43" s="101">
        <v>15</v>
      </c>
      <c r="T43" s="101">
        <v>10</v>
      </c>
      <c r="U43" s="132">
        <v>6.5</v>
      </c>
      <c r="V43" s="101">
        <v>0</v>
      </c>
      <c r="W43" s="121"/>
      <c r="X43" s="121"/>
      <c r="Y43" s="121"/>
    </row>
    <row r="44" spans="1:212" s="2" customFormat="1" ht="14.4" x14ac:dyDescent="0.3">
      <c r="A44" s="125">
        <v>27</v>
      </c>
      <c r="B44" s="126" t="s">
        <v>54</v>
      </c>
      <c r="C44" s="127">
        <v>20</v>
      </c>
      <c r="D44" s="128">
        <v>26</v>
      </c>
      <c r="E44" s="128">
        <v>27</v>
      </c>
      <c r="F44" s="129">
        <f t="shared" si="4"/>
        <v>1.35</v>
      </c>
      <c r="G44" s="101">
        <v>2</v>
      </c>
      <c r="H44" s="130">
        <f t="shared" si="5"/>
        <v>7.6923076923076925</v>
      </c>
      <c r="I44" s="131">
        <v>0</v>
      </c>
      <c r="J44" s="101">
        <v>0</v>
      </c>
      <c r="K44" s="101">
        <v>0</v>
      </c>
      <c r="L44" s="101">
        <v>0</v>
      </c>
      <c r="M44" s="101">
        <v>2</v>
      </c>
      <c r="N44" s="101">
        <v>0</v>
      </c>
      <c r="O44" s="101">
        <v>1</v>
      </c>
      <c r="P44" s="101">
        <v>1</v>
      </c>
      <c r="Q44" s="132">
        <f>M44/G44*100</f>
        <v>100</v>
      </c>
      <c r="R44" s="100">
        <v>2</v>
      </c>
      <c r="S44" s="101">
        <v>8</v>
      </c>
      <c r="T44" s="101">
        <v>2</v>
      </c>
      <c r="U44" s="132">
        <v>8</v>
      </c>
      <c r="V44" s="101">
        <v>0</v>
      </c>
      <c r="W44" s="121"/>
      <c r="X44" s="121"/>
      <c r="Y44" s="121"/>
      <c r="HD44" s="7"/>
    </row>
    <row r="45" spans="1:212" s="2" customFormat="1" ht="12.75" customHeight="1" x14ac:dyDescent="0.3">
      <c r="A45" s="125">
        <v>28</v>
      </c>
      <c r="B45" s="126" t="s">
        <v>55</v>
      </c>
      <c r="C45" s="127">
        <v>28.5</v>
      </c>
      <c r="D45" s="128">
        <v>153</v>
      </c>
      <c r="E45" s="128">
        <v>155</v>
      </c>
      <c r="F45" s="129">
        <f t="shared" si="4"/>
        <v>5.4385964912280702</v>
      </c>
      <c r="G45" s="101">
        <v>7</v>
      </c>
      <c r="H45" s="130">
        <f t="shared" si="5"/>
        <v>4.5751633986928102</v>
      </c>
      <c r="I45" s="131">
        <v>0</v>
      </c>
      <c r="J45" s="101">
        <v>0</v>
      </c>
      <c r="K45" s="101">
        <v>0</v>
      </c>
      <c r="L45" s="101">
        <v>0</v>
      </c>
      <c r="M45" s="101">
        <v>7</v>
      </c>
      <c r="N45" s="101">
        <v>1</v>
      </c>
      <c r="O45" s="101">
        <v>4</v>
      </c>
      <c r="P45" s="101">
        <v>2</v>
      </c>
      <c r="Q45" s="132">
        <f>M45/G45*100</f>
        <v>100</v>
      </c>
      <c r="R45" s="100">
        <v>18</v>
      </c>
      <c r="S45" s="101">
        <v>12</v>
      </c>
      <c r="T45" s="101">
        <v>7</v>
      </c>
      <c r="U45" s="132">
        <v>4.5999999999999996</v>
      </c>
      <c r="V45" s="101">
        <v>0</v>
      </c>
      <c r="W45" s="121"/>
      <c r="X45" s="121"/>
      <c r="Y45" s="121"/>
      <c r="HD45" s="7"/>
    </row>
    <row r="46" spans="1:212" s="2" customFormat="1" ht="12.75" customHeight="1" x14ac:dyDescent="0.3">
      <c r="A46" s="140"/>
      <c r="B46" s="141" t="s">
        <v>56</v>
      </c>
      <c r="C46" s="142"/>
      <c r="D46" s="378"/>
      <c r="E46" s="378"/>
      <c r="F46" s="143"/>
      <c r="G46" s="147"/>
      <c r="H46" s="119"/>
      <c r="I46" s="144"/>
      <c r="J46" s="378"/>
      <c r="K46" s="378"/>
      <c r="L46" s="378"/>
      <c r="M46" s="145"/>
      <c r="N46" s="378"/>
      <c r="O46" s="378"/>
      <c r="P46" s="378"/>
      <c r="Q46" s="146"/>
      <c r="R46" s="146"/>
      <c r="S46" s="378"/>
      <c r="T46" s="378"/>
      <c r="U46" s="146"/>
      <c r="V46" s="378"/>
      <c r="W46" s="378"/>
      <c r="X46" s="378"/>
      <c r="Y46" s="378"/>
      <c r="HD46" s="7"/>
    </row>
    <row r="47" spans="1:212" s="22" customFormat="1" ht="12.75" customHeight="1" x14ac:dyDescent="0.3">
      <c r="A47" s="114">
        <v>29</v>
      </c>
      <c r="B47" s="133" t="s">
        <v>57</v>
      </c>
      <c r="C47" s="137">
        <v>1.2</v>
      </c>
      <c r="D47" s="135">
        <v>0</v>
      </c>
      <c r="E47" s="135">
        <v>0</v>
      </c>
      <c r="F47" s="136">
        <v>0</v>
      </c>
      <c r="G47" s="121">
        <v>0</v>
      </c>
      <c r="H47" s="119">
        <v>0</v>
      </c>
      <c r="I47" s="120">
        <v>0</v>
      </c>
      <c r="J47" s="121">
        <v>0</v>
      </c>
      <c r="K47" s="121">
        <v>0</v>
      </c>
      <c r="L47" s="121">
        <v>0</v>
      </c>
      <c r="M47" s="122">
        <v>0</v>
      </c>
      <c r="N47" s="121">
        <v>0</v>
      </c>
      <c r="O47" s="121">
        <v>0</v>
      </c>
      <c r="P47" s="121">
        <v>0</v>
      </c>
      <c r="Q47" s="123">
        <v>0</v>
      </c>
      <c r="R47" s="124">
        <f>S47*E47/100</f>
        <v>0</v>
      </c>
      <c r="S47" s="121">
        <v>0</v>
      </c>
      <c r="T47" s="121">
        <v>0</v>
      </c>
      <c r="U47" s="123">
        <v>0</v>
      </c>
      <c r="V47" s="121">
        <v>0</v>
      </c>
      <c r="W47" s="121"/>
      <c r="X47" s="121"/>
      <c r="Y47" s="121"/>
    </row>
    <row r="48" spans="1:212" s="2" customFormat="1" ht="12.75" customHeight="1" x14ac:dyDescent="0.3">
      <c r="A48" s="125">
        <v>30</v>
      </c>
      <c r="B48" s="126" t="s">
        <v>58</v>
      </c>
      <c r="C48" s="127">
        <v>29</v>
      </c>
      <c r="D48" s="128">
        <v>501</v>
      </c>
      <c r="E48" s="128">
        <v>489</v>
      </c>
      <c r="F48" s="129">
        <f t="shared" ref="F48:F57" si="6">E48/C48</f>
        <v>16.862068965517242</v>
      </c>
      <c r="G48" s="101">
        <v>40</v>
      </c>
      <c r="H48" s="130">
        <f>G48/D48*100</f>
        <v>7.9840319361277441</v>
      </c>
      <c r="I48" s="131">
        <v>0</v>
      </c>
      <c r="J48" s="101">
        <v>0</v>
      </c>
      <c r="K48" s="101">
        <v>0</v>
      </c>
      <c r="L48" s="101">
        <v>0</v>
      </c>
      <c r="M48" s="101">
        <v>37</v>
      </c>
      <c r="N48" s="101">
        <v>1</v>
      </c>
      <c r="O48" s="101">
        <v>27</v>
      </c>
      <c r="P48" s="101">
        <v>9</v>
      </c>
      <c r="Q48" s="132">
        <f>M48/G48*100</f>
        <v>92.5</v>
      </c>
      <c r="R48" s="100">
        <v>97</v>
      </c>
      <c r="S48" s="101">
        <v>20</v>
      </c>
      <c r="T48" s="102">
        <v>45</v>
      </c>
      <c r="U48" s="103">
        <v>9.3000000000000007</v>
      </c>
      <c r="V48" s="101">
        <v>0</v>
      </c>
      <c r="W48" s="121"/>
      <c r="X48" s="121"/>
      <c r="Y48" s="121"/>
      <c r="HD48" s="7"/>
    </row>
    <row r="49" spans="1:212" ht="12.75" customHeight="1" x14ac:dyDescent="0.3">
      <c r="A49" s="114">
        <v>31</v>
      </c>
      <c r="B49" s="133" t="s">
        <v>59</v>
      </c>
      <c r="C49" s="137">
        <v>22.736999999999998</v>
      </c>
      <c r="D49" s="135">
        <v>0</v>
      </c>
      <c r="E49" s="135">
        <v>0</v>
      </c>
      <c r="F49" s="136">
        <f t="shared" si="6"/>
        <v>0</v>
      </c>
      <c r="G49" s="121">
        <v>0</v>
      </c>
      <c r="H49" s="119">
        <v>0</v>
      </c>
      <c r="I49" s="120">
        <v>0</v>
      </c>
      <c r="J49" s="121">
        <v>0</v>
      </c>
      <c r="K49" s="121">
        <v>0</v>
      </c>
      <c r="L49" s="121">
        <v>0</v>
      </c>
      <c r="M49" s="122">
        <v>0</v>
      </c>
      <c r="N49" s="121">
        <v>0</v>
      </c>
      <c r="O49" s="121">
        <v>0</v>
      </c>
      <c r="P49" s="121">
        <v>0</v>
      </c>
      <c r="Q49" s="123">
        <v>0</v>
      </c>
      <c r="R49" s="124">
        <f>S49*E49/100</f>
        <v>0</v>
      </c>
      <c r="S49" s="121">
        <v>0</v>
      </c>
      <c r="T49" s="121">
        <v>0</v>
      </c>
      <c r="U49" s="123">
        <v>0</v>
      </c>
      <c r="V49" s="121">
        <v>0</v>
      </c>
      <c r="W49" s="121">
        <v>0</v>
      </c>
      <c r="X49" s="121">
        <v>0</v>
      </c>
      <c r="Y49" s="121">
        <v>0</v>
      </c>
    </row>
    <row r="50" spans="1:212" ht="12.75" customHeight="1" x14ac:dyDescent="0.3">
      <c r="A50" s="125">
        <v>32</v>
      </c>
      <c r="B50" s="126" t="s">
        <v>60</v>
      </c>
      <c r="C50" s="127">
        <v>33.1</v>
      </c>
      <c r="D50" s="128">
        <v>480</v>
      </c>
      <c r="E50" s="128">
        <v>425</v>
      </c>
      <c r="F50" s="129">
        <f t="shared" si="6"/>
        <v>12.839879154078549</v>
      </c>
      <c r="G50" s="101">
        <v>55</v>
      </c>
      <c r="H50" s="130">
        <f t="shared" ref="H50:H57" si="7">G50/D50*100</f>
        <v>11.458333333333332</v>
      </c>
      <c r="I50" s="131">
        <v>0</v>
      </c>
      <c r="J50" s="101">
        <v>0</v>
      </c>
      <c r="K50" s="101">
        <v>0</v>
      </c>
      <c r="L50" s="101">
        <v>0</v>
      </c>
      <c r="M50" s="101">
        <v>53</v>
      </c>
      <c r="N50" s="101">
        <v>2</v>
      </c>
      <c r="O50" s="101">
        <v>32</v>
      </c>
      <c r="P50" s="101">
        <v>19</v>
      </c>
      <c r="Q50" s="132">
        <f t="shared" ref="Q50:Q57" si="8">M50/G50*100</f>
        <v>96.36363636363636</v>
      </c>
      <c r="R50" s="100">
        <v>85</v>
      </c>
      <c r="S50" s="101">
        <v>20</v>
      </c>
      <c r="T50" s="102">
        <v>62</v>
      </c>
      <c r="U50" s="103">
        <v>14.6</v>
      </c>
      <c r="V50" s="101">
        <v>0</v>
      </c>
      <c r="W50" s="121"/>
      <c r="X50" s="121"/>
      <c r="Y50" s="121"/>
    </row>
    <row r="51" spans="1:212" s="2" customFormat="1" ht="12.75" customHeight="1" x14ac:dyDescent="0.3">
      <c r="A51" s="125">
        <v>33</v>
      </c>
      <c r="B51" s="126" t="s">
        <v>61</v>
      </c>
      <c r="C51" s="127">
        <v>34.9</v>
      </c>
      <c r="D51" s="128">
        <v>109</v>
      </c>
      <c r="E51" s="128">
        <v>108</v>
      </c>
      <c r="F51" s="129">
        <f t="shared" si="6"/>
        <v>3.0945558739255015</v>
      </c>
      <c r="G51" s="101">
        <v>12</v>
      </c>
      <c r="H51" s="130">
        <f t="shared" si="7"/>
        <v>11.009174311926607</v>
      </c>
      <c r="I51" s="131">
        <v>0</v>
      </c>
      <c r="J51" s="101">
        <v>0</v>
      </c>
      <c r="K51" s="101">
        <v>0</v>
      </c>
      <c r="L51" s="101">
        <v>0</v>
      </c>
      <c r="M51" s="101">
        <v>12</v>
      </c>
      <c r="N51" s="101">
        <v>0</v>
      </c>
      <c r="O51" s="101">
        <v>8</v>
      </c>
      <c r="P51" s="101">
        <v>4</v>
      </c>
      <c r="Q51" s="132">
        <f t="shared" si="8"/>
        <v>100</v>
      </c>
      <c r="R51" s="100">
        <v>12</v>
      </c>
      <c r="S51" s="101">
        <v>12</v>
      </c>
      <c r="T51" s="101">
        <v>12</v>
      </c>
      <c r="U51" s="132">
        <v>12</v>
      </c>
      <c r="V51" s="101">
        <v>0</v>
      </c>
      <c r="W51" s="121"/>
      <c r="X51" s="121"/>
      <c r="Y51" s="121"/>
      <c r="HD51" s="7"/>
    </row>
    <row r="52" spans="1:212" s="2" customFormat="1" ht="12.75" customHeight="1" x14ac:dyDescent="0.3">
      <c r="A52" s="125">
        <v>34</v>
      </c>
      <c r="B52" s="126" t="s">
        <v>62</v>
      </c>
      <c r="C52" s="127">
        <v>27.7</v>
      </c>
      <c r="D52" s="128">
        <v>369</v>
      </c>
      <c r="E52" s="128">
        <v>383</v>
      </c>
      <c r="F52" s="129">
        <f t="shared" si="6"/>
        <v>13.826714801444044</v>
      </c>
      <c r="G52" s="101">
        <v>53</v>
      </c>
      <c r="H52" s="130">
        <f t="shared" si="7"/>
        <v>14.363143631436316</v>
      </c>
      <c r="I52" s="131">
        <v>0</v>
      </c>
      <c r="J52" s="101">
        <v>0</v>
      </c>
      <c r="K52" s="101">
        <v>0</v>
      </c>
      <c r="L52" s="101">
        <v>0</v>
      </c>
      <c r="M52" s="101">
        <v>50</v>
      </c>
      <c r="N52" s="101">
        <v>3</v>
      </c>
      <c r="O52" s="101">
        <v>31</v>
      </c>
      <c r="P52" s="101">
        <v>16</v>
      </c>
      <c r="Q52" s="132">
        <f t="shared" si="8"/>
        <v>94.339622641509436</v>
      </c>
      <c r="R52" s="100">
        <v>76</v>
      </c>
      <c r="S52" s="101">
        <v>20</v>
      </c>
      <c r="T52" s="102">
        <v>60</v>
      </c>
      <c r="U52" s="103">
        <v>15.7</v>
      </c>
      <c r="V52" s="101">
        <v>0</v>
      </c>
      <c r="W52" s="121"/>
      <c r="X52" s="121"/>
      <c r="Y52" s="121"/>
      <c r="HD52" s="7"/>
    </row>
    <row r="53" spans="1:212" s="2" customFormat="1" ht="12.75" customHeight="1" x14ac:dyDescent="0.3">
      <c r="A53" s="125">
        <v>35</v>
      </c>
      <c r="B53" s="126" t="s">
        <v>63</v>
      </c>
      <c r="C53" s="127">
        <v>36.9</v>
      </c>
      <c r="D53" s="128">
        <v>461</v>
      </c>
      <c r="E53" s="128">
        <v>500</v>
      </c>
      <c r="F53" s="129">
        <f t="shared" si="6"/>
        <v>13.550135501355014</v>
      </c>
      <c r="G53" s="101">
        <v>55</v>
      </c>
      <c r="H53" s="130">
        <f t="shared" si="7"/>
        <v>11.930585683297181</v>
      </c>
      <c r="I53" s="131">
        <v>0</v>
      </c>
      <c r="J53" s="101">
        <v>0</v>
      </c>
      <c r="K53" s="101">
        <v>0</v>
      </c>
      <c r="L53" s="101">
        <v>0</v>
      </c>
      <c r="M53" s="101">
        <v>55</v>
      </c>
      <c r="N53" s="101">
        <v>3</v>
      </c>
      <c r="O53" s="101">
        <v>31</v>
      </c>
      <c r="P53" s="101">
        <v>21</v>
      </c>
      <c r="Q53" s="132">
        <f t="shared" si="8"/>
        <v>100</v>
      </c>
      <c r="R53" s="100">
        <v>100</v>
      </c>
      <c r="S53" s="101">
        <v>20</v>
      </c>
      <c r="T53" s="102">
        <v>64</v>
      </c>
      <c r="U53" s="103">
        <v>12.8</v>
      </c>
      <c r="V53" s="101">
        <v>0</v>
      </c>
      <c r="W53" s="121"/>
      <c r="X53" s="121"/>
      <c r="Y53" s="121"/>
      <c r="HD53" s="7"/>
    </row>
    <row r="54" spans="1:212" s="2" customFormat="1" ht="12.75" customHeight="1" x14ac:dyDescent="0.3">
      <c r="A54" s="125">
        <v>36</v>
      </c>
      <c r="B54" s="126" t="s">
        <v>64</v>
      </c>
      <c r="C54" s="127">
        <v>43</v>
      </c>
      <c r="D54" s="128">
        <v>228</v>
      </c>
      <c r="E54" s="128">
        <v>253</v>
      </c>
      <c r="F54" s="129">
        <f t="shared" si="6"/>
        <v>5.8837209302325579</v>
      </c>
      <c r="G54" s="101">
        <v>15</v>
      </c>
      <c r="H54" s="130">
        <f t="shared" si="7"/>
        <v>6.5789473684210522</v>
      </c>
      <c r="I54" s="131">
        <v>0</v>
      </c>
      <c r="J54" s="101">
        <v>0</v>
      </c>
      <c r="K54" s="101">
        <v>0</v>
      </c>
      <c r="L54" s="101">
        <v>0</v>
      </c>
      <c r="M54" s="101">
        <v>15</v>
      </c>
      <c r="N54" s="101">
        <v>1</v>
      </c>
      <c r="O54" s="101">
        <v>10</v>
      </c>
      <c r="P54" s="101">
        <v>4</v>
      </c>
      <c r="Q54" s="132">
        <f t="shared" si="8"/>
        <v>100</v>
      </c>
      <c r="R54" s="100">
        <v>30</v>
      </c>
      <c r="S54" s="101">
        <v>12</v>
      </c>
      <c r="T54" s="101">
        <v>15</v>
      </c>
      <c r="U54" s="132">
        <v>6</v>
      </c>
      <c r="V54" s="101">
        <v>0</v>
      </c>
      <c r="W54" s="121"/>
      <c r="X54" s="121"/>
      <c r="Y54" s="121"/>
      <c r="HD54" s="7"/>
    </row>
    <row r="55" spans="1:212" s="2" customFormat="1" ht="12.75" customHeight="1" x14ac:dyDescent="0.3">
      <c r="A55" s="125">
        <v>37</v>
      </c>
      <c r="B55" s="126" t="s">
        <v>65</v>
      </c>
      <c r="C55" s="127">
        <v>30.6</v>
      </c>
      <c r="D55" s="128">
        <v>143</v>
      </c>
      <c r="E55" s="128">
        <v>139</v>
      </c>
      <c r="F55" s="129">
        <f t="shared" si="6"/>
        <v>4.5424836601307188</v>
      </c>
      <c r="G55" s="101">
        <v>13</v>
      </c>
      <c r="H55" s="130">
        <f t="shared" si="7"/>
        <v>9.0909090909090917</v>
      </c>
      <c r="I55" s="131">
        <v>0</v>
      </c>
      <c r="J55" s="101">
        <v>0</v>
      </c>
      <c r="K55" s="101">
        <v>0</v>
      </c>
      <c r="L55" s="101">
        <v>0</v>
      </c>
      <c r="M55" s="101">
        <v>13</v>
      </c>
      <c r="N55" s="101">
        <v>1</v>
      </c>
      <c r="O55" s="101">
        <v>9</v>
      </c>
      <c r="P55" s="101">
        <v>3</v>
      </c>
      <c r="Q55" s="132">
        <f t="shared" si="8"/>
        <v>100</v>
      </c>
      <c r="R55" s="100">
        <v>16</v>
      </c>
      <c r="S55" s="101">
        <v>12</v>
      </c>
      <c r="T55" s="101">
        <v>13</v>
      </c>
      <c r="U55" s="132">
        <v>9.4</v>
      </c>
      <c r="V55" s="101">
        <v>0</v>
      </c>
      <c r="W55" s="121"/>
      <c r="X55" s="121"/>
      <c r="Y55" s="121"/>
      <c r="HD55" s="7"/>
    </row>
    <row r="56" spans="1:212" s="2" customFormat="1" ht="12.75" customHeight="1" x14ac:dyDescent="0.3">
      <c r="A56" s="125">
        <v>5</v>
      </c>
      <c r="B56" s="126" t="s">
        <v>66</v>
      </c>
      <c r="C56" s="127">
        <v>35.799999999999997</v>
      </c>
      <c r="D56" s="128">
        <v>536</v>
      </c>
      <c r="E56" s="128">
        <v>584</v>
      </c>
      <c r="F56" s="129">
        <f t="shared" si="6"/>
        <v>16.312849162011176</v>
      </c>
      <c r="G56" s="101">
        <v>60</v>
      </c>
      <c r="H56" s="130">
        <f t="shared" si="7"/>
        <v>11.194029850746269</v>
      </c>
      <c r="I56" s="131">
        <v>0</v>
      </c>
      <c r="J56" s="101">
        <v>0</v>
      </c>
      <c r="K56" s="101">
        <v>0</v>
      </c>
      <c r="L56" s="101">
        <v>0</v>
      </c>
      <c r="M56" s="101">
        <v>60</v>
      </c>
      <c r="N56" s="101">
        <v>6</v>
      </c>
      <c r="O56" s="101">
        <v>35</v>
      </c>
      <c r="P56" s="101">
        <v>19</v>
      </c>
      <c r="Q56" s="132">
        <f t="shared" si="8"/>
        <v>100</v>
      </c>
      <c r="R56" s="100">
        <v>116</v>
      </c>
      <c r="S56" s="101">
        <v>20</v>
      </c>
      <c r="T56" s="102">
        <v>65</v>
      </c>
      <c r="U56" s="103">
        <v>11.2</v>
      </c>
      <c r="V56" s="101">
        <v>0</v>
      </c>
      <c r="W56" s="121"/>
      <c r="X56" s="121"/>
      <c r="Y56" s="121"/>
      <c r="HD56" s="7"/>
    </row>
    <row r="57" spans="1:212" s="2" customFormat="1" ht="12.75" customHeight="1" x14ac:dyDescent="0.3">
      <c r="A57" s="125">
        <v>39</v>
      </c>
      <c r="B57" s="126" t="s">
        <v>67</v>
      </c>
      <c r="C57" s="127">
        <v>33</v>
      </c>
      <c r="D57" s="128">
        <v>238</v>
      </c>
      <c r="E57" s="128">
        <v>261</v>
      </c>
      <c r="F57" s="129">
        <f t="shared" si="6"/>
        <v>7.9090909090909092</v>
      </c>
      <c r="G57" s="101">
        <v>21</v>
      </c>
      <c r="H57" s="130">
        <f t="shared" si="7"/>
        <v>8.8235294117647065</v>
      </c>
      <c r="I57" s="131">
        <v>0</v>
      </c>
      <c r="J57" s="101">
        <v>0</v>
      </c>
      <c r="K57" s="101">
        <v>0</v>
      </c>
      <c r="L57" s="101">
        <v>0</v>
      </c>
      <c r="M57" s="101">
        <v>21</v>
      </c>
      <c r="N57" s="101">
        <v>1</v>
      </c>
      <c r="O57" s="101">
        <v>15</v>
      </c>
      <c r="P57" s="101">
        <v>5</v>
      </c>
      <c r="Q57" s="132">
        <f t="shared" si="8"/>
        <v>100</v>
      </c>
      <c r="R57" s="100">
        <v>39</v>
      </c>
      <c r="S57" s="101">
        <v>15</v>
      </c>
      <c r="T57" s="102">
        <v>24</v>
      </c>
      <c r="U57" s="103">
        <v>9.3000000000000007</v>
      </c>
      <c r="V57" s="101">
        <v>0</v>
      </c>
      <c r="W57" s="121"/>
      <c r="X57" s="121"/>
      <c r="Y57" s="121"/>
      <c r="HD57" s="7"/>
    </row>
    <row r="58" spans="1:212" ht="12.75" customHeight="1" x14ac:dyDescent="0.3">
      <c r="A58" s="140"/>
      <c r="B58" s="141" t="s">
        <v>68</v>
      </c>
      <c r="C58" s="142"/>
      <c r="D58" s="378"/>
      <c r="E58" s="378"/>
      <c r="F58" s="143"/>
      <c r="G58" s="378"/>
      <c r="H58" s="119"/>
      <c r="I58" s="144"/>
      <c r="J58" s="378"/>
      <c r="K58" s="378"/>
      <c r="L58" s="378"/>
      <c r="M58" s="145"/>
      <c r="N58" s="378"/>
      <c r="O58" s="378"/>
      <c r="P58" s="378"/>
      <c r="Q58" s="123"/>
      <c r="R58" s="146"/>
      <c r="S58" s="378"/>
      <c r="T58" s="378"/>
      <c r="U58" s="146"/>
      <c r="V58" s="378"/>
      <c r="W58" s="378"/>
      <c r="X58" s="378"/>
      <c r="Y58" s="378"/>
    </row>
    <row r="59" spans="1:212" s="22" customFormat="1" ht="12.75" customHeight="1" x14ac:dyDescent="0.3">
      <c r="A59" s="125">
        <v>40</v>
      </c>
      <c r="B59" s="126" t="s">
        <v>69</v>
      </c>
      <c r="C59" s="127">
        <v>10.5</v>
      </c>
      <c r="D59" s="155">
        <v>37</v>
      </c>
      <c r="E59" s="155">
        <v>35</v>
      </c>
      <c r="F59" s="129">
        <f>E59/C59</f>
        <v>3.3333333333333335</v>
      </c>
      <c r="G59" s="101">
        <v>3</v>
      </c>
      <c r="H59" s="130">
        <f>G59/D59*100</f>
        <v>8.1081081081081088</v>
      </c>
      <c r="I59" s="131">
        <v>0</v>
      </c>
      <c r="J59" s="101">
        <v>0</v>
      </c>
      <c r="K59" s="101">
        <v>0</v>
      </c>
      <c r="L59" s="101">
        <v>0</v>
      </c>
      <c r="M59" s="101">
        <v>3</v>
      </c>
      <c r="N59" s="101">
        <v>0</v>
      </c>
      <c r="O59" s="101">
        <v>2</v>
      </c>
      <c r="P59" s="101">
        <v>1</v>
      </c>
      <c r="Q59" s="132">
        <f>M59/G59*100</f>
        <v>100</v>
      </c>
      <c r="R59" s="100">
        <v>4</v>
      </c>
      <c r="S59" s="101">
        <v>12</v>
      </c>
      <c r="T59" s="101">
        <v>3</v>
      </c>
      <c r="U59" s="132">
        <v>9</v>
      </c>
      <c r="V59" s="101">
        <v>0</v>
      </c>
      <c r="W59" s="121"/>
      <c r="X59" s="121"/>
      <c r="Y59" s="121"/>
    </row>
    <row r="60" spans="1:212" s="2" customFormat="1" ht="12.75" customHeight="1" x14ac:dyDescent="0.3">
      <c r="A60" s="114">
        <v>41</v>
      </c>
      <c r="B60" s="133" t="s">
        <v>70</v>
      </c>
      <c r="C60" s="137">
        <v>57.3</v>
      </c>
      <c r="D60" s="156">
        <v>9</v>
      </c>
      <c r="E60" s="156">
        <v>6</v>
      </c>
      <c r="F60" s="136">
        <f>E60/C60</f>
        <v>0.10471204188481675</v>
      </c>
      <c r="G60" s="121">
        <v>0</v>
      </c>
      <c r="H60" s="119">
        <v>0</v>
      </c>
      <c r="I60" s="120">
        <v>0</v>
      </c>
      <c r="J60" s="121">
        <v>0</v>
      </c>
      <c r="K60" s="121">
        <v>0</v>
      </c>
      <c r="L60" s="121">
        <v>0</v>
      </c>
      <c r="M60" s="122">
        <v>0</v>
      </c>
      <c r="N60" s="121">
        <v>0</v>
      </c>
      <c r="O60" s="121">
        <v>0</v>
      </c>
      <c r="P60" s="121">
        <v>0</v>
      </c>
      <c r="Q60" s="123">
        <v>0</v>
      </c>
      <c r="R60" s="124">
        <v>0</v>
      </c>
      <c r="S60" s="121">
        <v>0</v>
      </c>
      <c r="T60" s="121">
        <v>0</v>
      </c>
      <c r="U60" s="123">
        <v>0</v>
      </c>
      <c r="V60" s="121">
        <v>0</v>
      </c>
      <c r="W60" s="121"/>
      <c r="X60" s="121"/>
      <c r="Y60" s="121"/>
      <c r="HD60" s="7"/>
    </row>
    <row r="61" spans="1:212" s="2" customFormat="1" ht="12.75" customHeight="1" x14ac:dyDescent="0.3">
      <c r="A61" s="114">
        <v>42</v>
      </c>
      <c r="B61" s="133" t="s">
        <v>71</v>
      </c>
      <c r="C61" s="137">
        <v>37.218000000000004</v>
      </c>
      <c r="D61" s="157">
        <v>0</v>
      </c>
      <c r="E61" s="157">
        <v>0</v>
      </c>
      <c r="F61" s="136">
        <f>E61/C61</f>
        <v>0</v>
      </c>
      <c r="G61" s="121">
        <v>0</v>
      </c>
      <c r="H61" s="119">
        <v>0</v>
      </c>
      <c r="I61" s="120">
        <v>0</v>
      </c>
      <c r="J61" s="121">
        <v>0</v>
      </c>
      <c r="K61" s="121">
        <v>0</v>
      </c>
      <c r="L61" s="121">
        <v>0</v>
      </c>
      <c r="M61" s="122">
        <v>0</v>
      </c>
      <c r="N61" s="121">
        <v>0</v>
      </c>
      <c r="O61" s="121">
        <v>0</v>
      </c>
      <c r="P61" s="121">
        <v>0</v>
      </c>
      <c r="Q61" s="123">
        <v>0</v>
      </c>
      <c r="R61" s="124">
        <f>S61*E61/100</f>
        <v>0</v>
      </c>
      <c r="S61" s="121">
        <v>0</v>
      </c>
      <c r="T61" s="121">
        <v>0</v>
      </c>
      <c r="U61" s="123">
        <v>0</v>
      </c>
      <c r="V61" s="121">
        <v>0</v>
      </c>
      <c r="W61" s="121">
        <v>0</v>
      </c>
      <c r="X61" s="121">
        <v>0</v>
      </c>
      <c r="Y61" s="121">
        <v>0</v>
      </c>
      <c r="HD61" s="7"/>
    </row>
    <row r="62" spans="1:212" ht="12.75" customHeight="1" x14ac:dyDescent="0.3">
      <c r="A62" s="114">
        <v>43</v>
      </c>
      <c r="B62" s="133" t="s">
        <v>72</v>
      </c>
      <c r="C62" s="137">
        <v>6.3860000000000001</v>
      </c>
      <c r="D62" s="157">
        <v>0</v>
      </c>
      <c r="E62" s="157">
        <v>0</v>
      </c>
      <c r="F62" s="136">
        <f>E62/C62</f>
        <v>0</v>
      </c>
      <c r="G62" s="121">
        <v>0</v>
      </c>
      <c r="H62" s="119">
        <v>0</v>
      </c>
      <c r="I62" s="120">
        <v>0</v>
      </c>
      <c r="J62" s="121">
        <v>0</v>
      </c>
      <c r="K62" s="121">
        <v>0</v>
      </c>
      <c r="L62" s="121">
        <v>0</v>
      </c>
      <c r="M62" s="122">
        <v>0</v>
      </c>
      <c r="N62" s="121">
        <v>0</v>
      </c>
      <c r="O62" s="121">
        <v>0</v>
      </c>
      <c r="P62" s="121">
        <v>0</v>
      </c>
      <c r="Q62" s="123">
        <v>0</v>
      </c>
      <c r="R62" s="124">
        <f>S62*E62/100</f>
        <v>0</v>
      </c>
      <c r="S62" s="121">
        <v>0</v>
      </c>
      <c r="T62" s="121">
        <v>0</v>
      </c>
      <c r="U62" s="123">
        <v>0</v>
      </c>
      <c r="V62" s="121">
        <v>0</v>
      </c>
      <c r="W62" s="121">
        <v>0</v>
      </c>
      <c r="X62" s="121">
        <v>0</v>
      </c>
      <c r="Y62" s="121">
        <v>0</v>
      </c>
    </row>
    <row r="63" spans="1:212" ht="12.75" customHeight="1" x14ac:dyDescent="0.3">
      <c r="A63" s="140"/>
      <c r="B63" s="141" t="s">
        <v>73</v>
      </c>
      <c r="C63" s="142"/>
      <c r="D63" s="378"/>
      <c r="E63" s="378"/>
      <c r="F63" s="143"/>
      <c r="G63" s="378"/>
      <c r="H63" s="119"/>
      <c r="I63" s="144"/>
      <c r="J63" s="378"/>
      <c r="K63" s="378"/>
      <c r="L63" s="378"/>
      <c r="M63" s="145"/>
      <c r="N63" s="378"/>
      <c r="O63" s="378"/>
      <c r="P63" s="378"/>
      <c r="Q63" s="146"/>
      <c r="R63" s="146"/>
      <c r="S63" s="378"/>
      <c r="T63" s="378"/>
      <c r="U63" s="146"/>
      <c r="V63" s="378"/>
      <c r="W63" s="378"/>
      <c r="X63" s="378"/>
      <c r="Y63" s="378"/>
    </row>
    <row r="64" spans="1:212" s="22" customFormat="1" ht="12.75" customHeight="1" x14ac:dyDescent="0.3">
      <c r="A64" s="125">
        <v>44</v>
      </c>
      <c r="B64" s="126" t="s">
        <v>74</v>
      </c>
      <c r="C64" s="158">
        <v>27.9</v>
      </c>
      <c r="D64" s="150">
        <v>295</v>
      </c>
      <c r="E64" s="150">
        <v>367</v>
      </c>
      <c r="F64" s="129">
        <f t="shared" ref="F64:F71" si="9">E64/C64</f>
        <v>13.154121863799284</v>
      </c>
      <c r="G64" s="101">
        <v>36</v>
      </c>
      <c r="H64" s="130">
        <f t="shared" ref="H64:H71" si="10">G64/D64*100</f>
        <v>12.203389830508476</v>
      </c>
      <c r="I64" s="131">
        <v>0</v>
      </c>
      <c r="J64" s="101">
        <v>0</v>
      </c>
      <c r="K64" s="101">
        <v>0</v>
      </c>
      <c r="L64" s="101">
        <v>0</v>
      </c>
      <c r="M64" s="150">
        <v>35</v>
      </c>
      <c r="N64" s="150">
        <v>0</v>
      </c>
      <c r="O64" s="150">
        <v>23</v>
      </c>
      <c r="P64" s="101">
        <v>12</v>
      </c>
      <c r="Q64" s="132">
        <f t="shared" ref="Q64:Q71" si="11">M64/G64*100</f>
        <v>97.222222222222214</v>
      </c>
      <c r="R64" s="100">
        <v>73</v>
      </c>
      <c r="S64" s="101">
        <v>20</v>
      </c>
      <c r="T64" s="102">
        <v>44</v>
      </c>
      <c r="U64" s="103">
        <v>12</v>
      </c>
      <c r="V64" s="101">
        <v>0</v>
      </c>
      <c r="W64" s="121"/>
      <c r="X64" s="121"/>
      <c r="Y64" s="121"/>
    </row>
    <row r="65" spans="1:212" s="2" customFormat="1" ht="12.75" customHeight="1" x14ac:dyDescent="0.3">
      <c r="A65" s="125">
        <v>45</v>
      </c>
      <c r="B65" s="126" t="s">
        <v>75</v>
      </c>
      <c r="C65" s="158">
        <v>21.773</v>
      </c>
      <c r="D65" s="150">
        <v>144</v>
      </c>
      <c r="E65" s="150">
        <v>169</v>
      </c>
      <c r="F65" s="129">
        <f t="shared" si="9"/>
        <v>7.7619069489734995</v>
      </c>
      <c r="G65" s="101">
        <v>20</v>
      </c>
      <c r="H65" s="130">
        <f t="shared" si="10"/>
        <v>13.888888888888889</v>
      </c>
      <c r="I65" s="131">
        <v>0</v>
      </c>
      <c r="J65" s="101">
        <v>0</v>
      </c>
      <c r="K65" s="101">
        <v>0</v>
      </c>
      <c r="L65" s="101">
        <v>0</v>
      </c>
      <c r="M65" s="150">
        <v>20</v>
      </c>
      <c r="N65" s="150">
        <v>0</v>
      </c>
      <c r="O65" s="150">
        <v>14</v>
      </c>
      <c r="P65" s="101">
        <v>6</v>
      </c>
      <c r="Q65" s="132">
        <f t="shared" si="11"/>
        <v>100</v>
      </c>
      <c r="R65" s="100">
        <v>25</v>
      </c>
      <c r="S65" s="101">
        <v>15</v>
      </c>
      <c r="T65" s="102">
        <v>23</v>
      </c>
      <c r="U65" s="103">
        <v>14</v>
      </c>
      <c r="V65" s="101">
        <v>0</v>
      </c>
      <c r="W65" s="121"/>
      <c r="X65" s="121"/>
      <c r="Y65" s="121"/>
      <c r="HD65" s="7"/>
    </row>
    <row r="66" spans="1:212" s="2" customFormat="1" ht="12.75" customHeight="1" x14ac:dyDescent="0.3">
      <c r="A66" s="125">
        <v>46</v>
      </c>
      <c r="B66" s="126" t="s">
        <v>76</v>
      </c>
      <c r="C66" s="158">
        <v>34.319000000000003</v>
      </c>
      <c r="D66" s="150">
        <v>80</v>
      </c>
      <c r="E66" s="150">
        <v>76</v>
      </c>
      <c r="F66" s="129">
        <f t="shared" si="9"/>
        <v>2.2145167399982517</v>
      </c>
      <c r="G66" s="101">
        <v>6</v>
      </c>
      <c r="H66" s="130">
        <f t="shared" si="10"/>
        <v>7.5</v>
      </c>
      <c r="I66" s="131">
        <v>0</v>
      </c>
      <c r="J66" s="101">
        <v>0</v>
      </c>
      <c r="K66" s="101">
        <v>0</v>
      </c>
      <c r="L66" s="101">
        <v>0</v>
      </c>
      <c r="M66" s="150">
        <v>6</v>
      </c>
      <c r="N66" s="150">
        <v>0</v>
      </c>
      <c r="O66" s="150">
        <v>4</v>
      </c>
      <c r="P66" s="101">
        <v>2</v>
      </c>
      <c r="Q66" s="132">
        <f t="shared" si="11"/>
        <v>100</v>
      </c>
      <c r="R66" s="100">
        <v>6</v>
      </c>
      <c r="S66" s="101">
        <v>8</v>
      </c>
      <c r="T66" s="101">
        <v>6</v>
      </c>
      <c r="U66" s="132">
        <v>8</v>
      </c>
      <c r="V66" s="101">
        <v>0</v>
      </c>
      <c r="W66" s="121"/>
      <c r="X66" s="121"/>
      <c r="Y66" s="121"/>
      <c r="HD66" s="7"/>
    </row>
    <row r="67" spans="1:212" s="2" customFormat="1" ht="12.75" customHeight="1" x14ac:dyDescent="0.3">
      <c r="A67" s="125">
        <v>47</v>
      </c>
      <c r="B67" s="126" t="s">
        <v>77</v>
      </c>
      <c r="C67" s="158">
        <v>56.62</v>
      </c>
      <c r="D67" s="150">
        <v>448</v>
      </c>
      <c r="E67" s="150">
        <v>482</v>
      </c>
      <c r="F67" s="129">
        <f t="shared" si="9"/>
        <v>8.5128929706817384</v>
      </c>
      <c r="G67" s="101">
        <v>50</v>
      </c>
      <c r="H67" s="130">
        <f t="shared" si="10"/>
        <v>11.160714285714286</v>
      </c>
      <c r="I67" s="131">
        <v>0</v>
      </c>
      <c r="J67" s="101">
        <v>0</v>
      </c>
      <c r="K67" s="101">
        <v>0</v>
      </c>
      <c r="L67" s="101">
        <v>0</v>
      </c>
      <c r="M67" s="150">
        <v>50</v>
      </c>
      <c r="N67" s="150">
        <v>3</v>
      </c>
      <c r="O67" s="150">
        <v>27</v>
      </c>
      <c r="P67" s="101">
        <v>20</v>
      </c>
      <c r="Q67" s="132">
        <f t="shared" si="11"/>
        <v>100</v>
      </c>
      <c r="R67" s="100">
        <v>72</v>
      </c>
      <c r="S67" s="101">
        <v>15</v>
      </c>
      <c r="T67" s="102">
        <v>65</v>
      </c>
      <c r="U67" s="103">
        <v>13.5</v>
      </c>
      <c r="V67" s="101">
        <v>0</v>
      </c>
      <c r="W67" s="121"/>
      <c r="X67" s="121"/>
      <c r="Y67" s="121"/>
      <c r="HD67" s="7"/>
    </row>
    <row r="68" spans="1:212" s="2" customFormat="1" ht="12.75" customHeight="1" x14ac:dyDescent="0.3">
      <c r="A68" s="125">
        <v>48</v>
      </c>
      <c r="B68" s="126" t="s">
        <v>78</v>
      </c>
      <c r="C68" s="158">
        <v>23.361999999999998</v>
      </c>
      <c r="D68" s="150">
        <v>129</v>
      </c>
      <c r="E68" s="150">
        <v>136</v>
      </c>
      <c r="F68" s="129">
        <f t="shared" si="9"/>
        <v>5.8214193990240561</v>
      </c>
      <c r="G68" s="101">
        <v>15</v>
      </c>
      <c r="H68" s="130">
        <f t="shared" si="10"/>
        <v>11.627906976744185</v>
      </c>
      <c r="I68" s="131">
        <v>0</v>
      </c>
      <c r="J68" s="101">
        <v>0</v>
      </c>
      <c r="K68" s="101">
        <v>0</v>
      </c>
      <c r="L68" s="101">
        <v>0</v>
      </c>
      <c r="M68" s="150">
        <v>15</v>
      </c>
      <c r="N68" s="150">
        <v>0</v>
      </c>
      <c r="O68" s="150">
        <v>9</v>
      </c>
      <c r="P68" s="101">
        <v>6</v>
      </c>
      <c r="Q68" s="132">
        <f t="shared" si="11"/>
        <v>100</v>
      </c>
      <c r="R68" s="100">
        <v>16</v>
      </c>
      <c r="S68" s="101">
        <v>12</v>
      </c>
      <c r="T68" s="102">
        <v>16</v>
      </c>
      <c r="U68" s="103">
        <v>11.8</v>
      </c>
      <c r="V68" s="101">
        <v>0</v>
      </c>
      <c r="W68" s="121"/>
      <c r="X68" s="121"/>
      <c r="Y68" s="121"/>
      <c r="HD68" s="7"/>
    </row>
    <row r="69" spans="1:212" s="2" customFormat="1" ht="12.75" customHeight="1" x14ac:dyDescent="0.3">
      <c r="A69" s="125">
        <v>49</v>
      </c>
      <c r="B69" s="126" t="s">
        <v>79</v>
      </c>
      <c r="C69" s="158">
        <v>52.2</v>
      </c>
      <c r="D69" s="150">
        <v>122</v>
      </c>
      <c r="E69" s="150">
        <v>165</v>
      </c>
      <c r="F69" s="129">
        <f t="shared" si="9"/>
        <v>3.1609195402298851</v>
      </c>
      <c r="G69" s="101">
        <v>8</v>
      </c>
      <c r="H69" s="130">
        <f t="shared" si="10"/>
        <v>6.557377049180328</v>
      </c>
      <c r="I69" s="131">
        <v>0</v>
      </c>
      <c r="J69" s="101">
        <v>0</v>
      </c>
      <c r="K69" s="101">
        <v>0</v>
      </c>
      <c r="L69" s="101">
        <v>0</v>
      </c>
      <c r="M69" s="150">
        <v>8</v>
      </c>
      <c r="N69" s="150">
        <v>0</v>
      </c>
      <c r="O69" s="150">
        <v>5</v>
      </c>
      <c r="P69" s="101">
        <v>3</v>
      </c>
      <c r="Q69" s="132">
        <f t="shared" si="11"/>
        <v>100</v>
      </c>
      <c r="R69" s="100">
        <v>19</v>
      </c>
      <c r="S69" s="101">
        <v>12</v>
      </c>
      <c r="T69" s="102">
        <v>15</v>
      </c>
      <c r="U69" s="103">
        <v>9.1</v>
      </c>
      <c r="V69" s="101">
        <v>0</v>
      </c>
      <c r="W69" s="121"/>
      <c r="X69" s="121"/>
      <c r="Y69" s="121"/>
      <c r="HD69" s="7"/>
    </row>
    <row r="70" spans="1:212" s="2" customFormat="1" ht="12.75" customHeight="1" x14ac:dyDescent="0.3">
      <c r="A70" s="125">
        <v>50</v>
      </c>
      <c r="B70" s="126" t="s">
        <v>80</v>
      </c>
      <c r="C70" s="158">
        <v>60.113</v>
      </c>
      <c r="D70" s="150">
        <v>377</v>
      </c>
      <c r="E70" s="150">
        <v>383</v>
      </c>
      <c r="F70" s="129">
        <f t="shared" si="9"/>
        <v>6.3713339876565804</v>
      </c>
      <c r="G70" s="101">
        <v>40</v>
      </c>
      <c r="H70" s="130">
        <f t="shared" si="10"/>
        <v>10.610079575596817</v>
      </c>
      <c r="I70" s="131">
        <v>0</v>
      </c>
      <c r="J70" s="101">
        <v>0</v>
      </c>
      <c r="K70" s="101">
        <v>0</v>
      </c>
      <c r="L70" s="101">
        <v>0</v>
      </c>
      <c r="M70" s="150">
        <v>40</v>
      </c>
      <c r="N70" s="150">
        <v>2</v>
      </c>
      <c r="O70" s="150">
        <v>23</v>
      </c>
      <c r="P70" s="101">
        <v>15</v>
      </c>
      <c r="Q70" s="132">
        <f t="shared" si="11"/>
        <v>100</v>
      </c>
      <c r="R70" s="100">
        <v>57</v>
      </c>
      <c r="S70" s="101">
        <v>15</v>
      </c>
      <c r="T70" s="102">
        <v>50</v>
      </c>
      <c r="U70" s="103">
        <v>13.1</v>
      </c>
      <c r="V70" s="101">
        <v>0</v>
      </c>
      <c r="W70" s="121"/>
      <c r="X70" s="121"/>
      <c r="Y70" s="121"/>
      <c r="HD70" s="7"/>
    </row>
    <row r="71" spans="1:212" s="2" customFormat="1" ht="12.75" customHeight="1" x14ac:dyDescent="0.3">
      <c r="A71" s="125">
        <v>51</v>
      </c>
      <c r="B71" s="126" t="s">
        <v>81</v>
      </c>
      <c r="C71" s="158">
        <v>25.568000000000001</v>
      </c>
      <c r="D71" s="150">
        <v>137</v>
      </c>
      <c r="E71" s="150">
        <v>136</v>
      </c>
      <c r="F71" s="129">
        <f t="shared" si="9"/>
        <v>5.3191489361702127</v>
      </c>
      <c r="G71" s="101">
        <v>16</v>
      </c>
      <c r="H71" s="130">
        <f t="shared" si="10"/>
        <v>11.678832116788321</v>
      </c>
      <c r="I71" s="131">
        <v>0</v>
      </c>
      <c r="J71" s="101">
        <v>0</v>
      </c>
      <c r="K71" s="101">
        <v>0</v>
      </c>
      <c r="L71" s="101">
        <v>0</v>
      </c>
      <c r="M71" s="150">
        <v>16</v>
      </c>
      <c r="N71" s="150">
        <v>0</v>
      </c>
      <c r="O71" s="150">
        <v>10</v>
      </c>
      <c r="P71" s="101">
        <v>6</v>
      </c>
      <c r="Q71" s="132">
        <f t="shared" si="11"/>
        <v>100</v>
      </c>
      <c r="R71" s="100">
        <v>16</v>
      </c>
      <c r="S71" s="101">
        <v>12</v>
      </c>
      <c r="T71" s="101">
        <v>16</v>
      </c>
      <c r="U71" s="132">
        <v>11.8</v>
      </c>
      <c r="V71" s="101">
        <v>0</v>
      </c>
      <c r="W71" s="121"/>
      <c r="X71" s="121"/>
      <c r="Y71" s="121"/>
      <c r="HD71" s="7"/>
    </row>
    <row r="72" spans="1:212" s="2" customFormat="1" ht="12.75" customHeight="1" x14ac:dyDescent="0.3">
      <c r="A72" s="140"/>
      <c r="B72" s="141" t="s">
        <v>82</v>
      </c>
      <c r="C72" s="142"/>
      <c r="D72" s="378"/>
      <c r="E72" s="378"/>
      <c r="F72" s="143"/>
      <c r="G72" s="378"/>
      <c r="H72" s="119"/>
      <c r="I72" s="144"/>
      <c r="J72" s="378"/>
      <c r="K72" s="378"/>
      <c r="L72" s="378"/>
      <c r="M72" s="145"/>
      <c r="N72" s="378"/>
      <c r="O72" s="378"/>
      <c r="P72" s="378"/>
      <c r="Q72" s="146"/>
      <c r="R72" s="146"/>
      <c r="S72" s="378"/>
      <c r="T72" s="378"/>
      <c r="U72" s="146"/>
      <c r="V72" s="378"/>
      <c r="W72" s="378"/>
      <c r="X72" s="378"/>
      <c r="Y72" s="378"/>
      <c r="HD72" s="7"/>
    </row>
    <row r="73" spans="1:212" s="22" customFormat="1" ht="12.75" customHeight="1" x14ac:dyDescent="0.3">
      <c r="A73" s="125">
        <v>52</v>
      </c>
      <c r="B73" s="126" t="s">
        <v>83</v>
      </c>
      <c r="C73" s="127">
        <v>18.8</v>
      </c>
      <c r="D73" s="128">
        <v>67</v>
      </c>
      <c r="E73" s="128">
        <v>79</v>
      </c>
      <c r="F73" s="129">
        <f t="shared" ref="F73:F81" si="12">E73/C73</f>
        <v>4.2021276595744679</v>
      </c>
      <c r="G73" s="101">
        <v>3</v>
      </c>
      <c r="H73" s="130">
        <f t="shared" ref="H73:H78" si="13">G73/D73*100</f>
        <v>4.4776119402985071</v>
      </c>
      <c r="I73" s="131">
        <v>0</v>
      </c>
      <c r="J73" s="101">
        <v>0</v>
      </c>
      <c r="K73" s="101">
        <v>0</v>
      </c>
      <c r="L73" s="101">
        <v>0</v>
      </c>
      <c r="M73" s="101">
        <v>0</v>
      </c>
      <c r="N73" s="101">
        <v>0</v>
      </c>
      <c r="O73" s="101">
        <v>0</v>
      </c>
      <c r="P73" s="101">
        <v>0</v>
      </c>
      <c r="Q73" s="132">
        <v>0</v>
      </c>
      <c r="R73" s="100">
        <v>9</v>
      </c>
      <c r="S73" s="101">
        <v>12</v>
      </c>
      <c r="T73" s="102">
        <v>5</v>
      </c>
      <c r="U73" s="103">
        <v>6.4</v>
      </c>
      <c r="V73" s="101">
        <v>0</v>
      </c>
      <c r="W73" s="121"/>
      <c r="X73" s="121"/>
      <c r="Y73" s="121"/>
    </row>
    <row r="74" spans="1:212" s="2" customFormat="1" ht="12.75" customHeight="1" x14ac:dyDescent="0.3">
      <c r="A74" s="125">
        <v>53</v>
      </c>
      <c r="B74" s="126" t="s">
        <v>84</v>
      </c>
      <c r="C74" s="127">
        <v>42.7</v>
      </c>
      <c r="D74" s="128">
        <v>35</v>
      </c>
      <c r="E74" s="128">
        <v>44</v>
      </c>
      <c r="F74" s="164">
        <f t="shared" si="12"/>
        <v>1.0304449648711944</v>
      </c>
      <c r="G74" s="101">
        <v>1</v>
      </c>
      <c r="H74" s="130">
        <f t="shared" si="13"/>
        <v>2.8571428571428572</v>
      </c>
      <c r="I74" s="131">
        <v>0</v>
      </c>
      <c r="J74" s="101">
        <v>0</v>
      </c>
      <c r="K74" s="101">
        <v>0</v>
      </c>
      <c r="L74" s="101">
        <v>0</v>
      </c>
      <c r="M74" s="101">
        <v>0</v>
      </c>
      <c r="N74" s="101">
        <v>0</v>
      </c>
      <c r="O74" s="101">
        <v>0</v>
      </c>
      <c r="P74" s="101">
        <v>0</v>
      </c>
      <c r="Q74" s="132">
        <v>0</v>
      </c>
      <c r="R74" s="100">
        <v>3</v>
      </c>
      <c r="S74" s="101">
        <v>8</v>
      </c>
      <c r="T74" s="102">
        <v>3</v>
      </c>
      <c r="U74" s="103">
        <v>7</v>
      </c>
      <c r="V74" s="101">
        <v>0</v>
      </c>
      <c r="W74" s="121"/>
      <c r="X74" s="121"/>
      <c r="Y74" s="121"/>
      <c r="HD74" s="7"/>
    </row>
    <row r="75" spans="1:212" s="2" customFormat="1" ht="12.75" customHeight="1" x14ac:dyDescent="0.3">
      <c r="A75" s="125">
        <v>54</v>
      </c>
      <c r="B75" s="126" t="s">
        <v>85</v>
      </c>
      <c r="C75" s="127">
        <v>15.4</v>
      </c>
      <c r="D75" s="128">
        <v>160</v>
      </c>
      <c r="E75" s="128">
        <v>156</v>
      </c>
      <c r="F75" s="129">
        <f t="shared" si="12"/>
        <v>10.129870129870129</v>
      </c>
      <c r="G75" s="101">
        <v>22</v>
      </c>
      <c r="H75" s="130">
        <f t="shared" si="13"/>
        <v>13.750000000000002</v>
      </c>
      <c r="I75" s="131">
        <v>0</v>
      </c>
      <c r="J75" s="101">
        <v>0</v>
      </c>
      <c r="K75" s="101">
        <v>0</v>
      </c>
      <c r="L75" s="101">
        <v>0</v>
      </c>
      <c r="M75" s="101">
        <v>21</v>
      </c>
      <c r="N75" s="101">
        <v>1</v>
      </c>
      <c r="O75" s="101">
        <v>15</v>
      </c>
      <c r="P75" s="101">
        <v>5</v>
      </c>
      <c r="Q75" s="132">
        <f>M75/G75*100</f>
        <v>95.454545454545453</v>
      </c>
      <c r="R75" s="100">
        <v>28</v>
      </c>
      <c r="S75" s="101">
        <v>18</v>
      </c>
      <c r="T75" s="101">
        <v>22</v>
      </c>
      <c r="U75" s="132">
        <v>14.2</v>
      </c>
      <c r="V75" s="101">
        <v>0</v>
      </c>
      <c r="W75" s="121"/>
      <c r="X75" s="121"/>
      <c r="Y75" s="121"/>
      <c r="HD75" s="7"/>
    </row>
    <row r="76" spans="1:212" s="2" customFormat="1" ht="12.75" customHeight="1" x14ac:dyDescent="0.3">
      <c r="A76" s="125">
        <v>55</v>
      </c>
      <c r="B76" s="126" t="s">
        <v>86</v>
      </c>
      <c r="C76" s="127">
        <v>31.2</v>
      </c>
      <c r="D76" s="128">
        <v>197</v>
      </c>
      <c r="E76" s="128">
        <v>284</v>
      </c>
      <c r="F76" s="129">
        <f t="shared" si="12"/>
        <v>9.1025641025641022</v>
      </c>
      <c r="G76" s="101">
        <v>15</v>
      </c>
      <c r="H76" s="130">
        <f t="shared" si="13"/>
        <v>7.6142131979695442</v>
      </c>
      <c r="I76" s="131">
        <v>0</v>
      </c>
      <c r="J76" s="101">
        <v>0</v>
      </c>
      <c r="K76" s="101">
        <v>0</v>
      </c>
      <c r="L76" s="101">
        <v>0</v>
      </c>
      <c r="M76" s="101">
        <v>10</v>
      </c>
      <c r="N76" s="101">
        <v>0</v>
      </c>
      <c r="O76" s="101">
        <v>9</v>
      </c>
      <c r="P76" s="101">
        <v>1</v>
      </c>
      <c r="Q76" s="132">
        <f>M76/G76*100</f>
        <v>66.666666666666657</v>
      </c>
      <c r="R76" s="100">
        <v>51</v>
      </c>
      <c r="S76" s="101">
        <v>18</v>
      </c>
      <c r="T76" s="102">
        <v>20</v>
      </c>
      <c r="U76" s="103">
        <v>7.1</v>
      </c>
      <c r="V76" s="101">
        <v>0</v>
      </c>
      <c r="W76" s="121"/>
      <c r="X76" s="121"/>
      <c r="Y76" s="121"/>
      <c r="HD76" s="7"/>
    </row>
    <row r="77" spans="1:212" s="2" customFormat="1" ht="12.75" customHeight="1" x14ac:dyDescent="0.3">
      <c r="A77" s="125">
        <v>56</v>
      </c>
      <c r="B77" s="126" t="s">
        <v>87</v>
      </c>
      <c r="C77" s="127">
        <v>40</v>
      </c>
      <c r="D77" s="128">
        <v>226</v>
      </c>
      <c r="E77" s="128">
        <v>231</v>
      </c>
      <c r="F77" s="129">
        <f t="shared" si="12"/>
        <v>5.7750000000000004</v>
      </c>
      <c r="G77" s="101">
        <v>18</v>
      </c>
      <c r="H77" s="130">
        <f t="shared" si="13"/>
        <v>7.9646017699115044</v>
      </c>
      <c r="I77" s="131">
        <v>0</v>
      </c>
      <c r="J77" s="101">
        <v>0</v>
      </c>
      <c r="K77" s="101">
        <v>0</v>
      </c>
      <c r="L77" s="101">
        <v>0</v>
      </c>
      <c r="M77" s="101">
        <v>10</v>
      </c>
      <c r="N77" s="101">
        <v>1</v>
      </c>
      <c r="O77" s="101">
        <v>9</v>
      </c>
      <c r="P77" s="101">
        <v>0</v>
      </c>
      <c r="Q77" s="132">
        <f>M77/G77*100</f>
        <v>55.555555555555557</v>
      </c>
      <c r="R77" s="100">
        <v>27</v>
      </c>
      <c r="S77" s="101">
        <v>12</v>
      </c>
      <c r="T77" s="101">
        <v>18</v>
      </c>
      <c r="U77" s="132">
        <v>8</v>
      </c>
      <c r="V77" s="101">
        <v>0</v>
      </c>
      <c r="W77" s="121"/>
      <c r="X77" s="121"/>
      <c r="Y77" s="121"/>
      <c r="HD77" s="7"/>
    </row>
    <row r="78" spans="1:212" s="2" customFormat="1" ht="12.75" customHeight="1" x14ac:dyDescent="0.3">
      <c r="A78" s="125">
        <v>57</v>
      </c>
      <c r="B78" s="126" t="s">
        <v>88</v>
      </c>
      <c r="C78" s="127">
        <v>44.7</v>
      </c>
      <c r="D78" s="128">
        <v>524</v>
      </c>
      <c r="E78" s="128">
        <v>516</v>
      </c>
      <c r="F78" s="129">
        <f t="shared" si="12"/>
        <v>11.543624161073824</v>
      </c>
      <c r="G78" s="101">
        <v>52</v>
      </c>
      <c r="H78" s="130">
        <f t="shared" si="13"/>
        <v>9.9236641221374047</v>
      </c>
      <c r="I78" s="131">
        <v>0</v>
      </c>
      <c r="J78" s="101">
        <v>0</v>
      </c>
      <c r="K78" s="101">
        <v>0</v>
      </c>
      <c r="L78" s="101">
        <v>0</v>
      </c>
      <c r="M78" s="101">
        <v>38</v>
      </c>
      <c r="N78" s="101">
        <v>1</v>
      </c>
      <c r="O78" s="101">
        <v>29</v>
      </c>
      <c r="P78" s="101">
        <v>8</v>
      </c>
      <c r="Q78" s="132">
        <f>M78/G78*100</f>
        <v>73.076923076923066</v>
      </c>
      <c r="R78" s="100">
        <v>92</v>
      </c>
      <c r="S78" s="101">
        <v>18</v>
      </c>
      <c r="T78" s="159">
        <v>51</v>
      </c>
      <c r="U78" s="160">
        <v>10</v>
      </c>
      <c r="V78" s="101">
        <v>0</v>
      </c>
      <c r="W78" s="121"/>
      <c r="X78" s="121"/>
      <c r="Y78" s="121"/>
      <c r="HD78" s="7"/>
    </row>
    <row r="79" spans="1:212" s="2" customFormat="1" ht="12.75" customHeight="1" x14ac:dyDescent="0.3">
      <c r="A79" s="114">
        <v>58</v>
      </c>
      <c r="B79" s="133" t="s">
        <v>89</v>
      </c>
      <c r="C79" s="137">
        <v>0.4</v>
      </c>
      <c r="D79" s="135">
        <v>0</v>
      </c>
      <c r="E79" s="135">
        <v>0</v>
      </c>
      <c r="F79" s="136">
        <f t="shared" si="12"/>
        <v>0</v>
      </c>
      <c r="G79" s="121">
        <v>0</v>
      </c>
      <c r="H79" s="119">
        <v>0</v>
      </c>
      <c r="I79" s="120">
        <v>0</v>
      </c>
      <c r="J79" s="121">
        <v>0</v>
      </c>
      <c r="K79" s="121">
        <v>0</v>
      </c>
      <c r="L79" s="121">
        <v>0</v>
      </c>
      <c r="M79" s="122">
        <v>0</v>
      </c>
      <c r="N79" s="121">
        <v>0</v>
      </c>
      <c r="O79" s="121">
        <v>0</v>
      </c>
      <c r="P79" s="121">
        <v>0</v>
      </c>
      <c r="Q79" s="123">
        <v>0</v>
      </c>
      <c r="R79" s="124">
        <f>S79*E79/100</f>
        <v>0</v>
      </c>
      <c r="S79" s="121">
        <v>0</v>
      </c>
      <c r="T79" s="121">
        <v>0</v>
      </c>
      <c r="U79" s="123">
        <v>0</v>
      </c>
      <c r="V79" s="121">
        <v>0</v>
      </c>
      <c r="W79" s="121">
        <v>0</v>
      </c>
      <c r="X79" s="121">
        <v>0</v>
      </c>
      <c r="Y79" s="121">
        <v>0</v>
      </c>
      <c r="HD79" s="7"/>
    </row>
    <row r="80" spans="1:212" s="2" customFormat="1" ht="12.75" customHeight="1" x14ac:dyDescent="0.3">
      <c r="A80" s="125">
        <v>59</v>
      </c>
      <c r="B80" s="126" t="s">
        <v>90</v>
      </c>
      <c r="C80" s="127">
        <v>53.6</v>
      </c>
      <c r="D80" s="128">
        <v>271</v>
      </c>
      <c r="E80" s="150">
        <v>262</v>
      </c>
      <c r="F80" s="129">
        <f t="shared" si="12"/>
        <v>4.8880597014925371</v>
      </c>
      <c r="G80" s="101">
        <v>16</v>
      </c>
      <c r="H80" s="130">
        <f>G80/D80*100</f>
        <v>5.9040590405904059</v>
      </c>
      <c r="I80" s="131">
        <v>0</v>
      </c>
      <c r="J80" s="101">
        <v>0</v>
      </c>
      <c r="K80" s="101">
        <v>0</v>
      </c>
      <c r="L80" s="101">
        <v>0</v>
      </c>
      <c r="M80" s="101">
        <v>15</v>
      </c>
      <c r="N80" s="101">
        <v>2</v>
      </c>
      <c r="O80" s="101">
        <v>8</v>
      </c>
      <c r="P80" s="101">
        <v>5</v>
      </c>
      <c r="Q80" s="132">
        <f>M80/G80*100</f>
        <v>93.75</v>
      </c>
      <c r="R80" s="100">
        <v>31</v>
      </c>
      <c r="S80" s="101">
        <v>12</v>
      </c>
      <c r="T80" s="102">
        <v>20</v>
      </c>
      <c r="U80" s="103">
        <v>7.7</v>
      </c>
      <c r="V80" s="101">
        <v>0</v>
      </c>
      <c r="W80" s="121"/>
      <c r="X80" s="121"/>
      <c r="Y80" s="121"/>
      <c r="HD80" s="7"/>
    </row>
    <row r="81" spans="1:212" s="2" customFormat="1" ht="12.75" customHeight="1" x14ac:dyDescent="0.3">
      <c r="A81" s="125">
        <v>60</v>
      </c>
      <c r="B81" s="126" t="s">
        <v>91</v>
      </c>
      <c r="C81" s="127">
        <v>12.9</v>
      </c>
      <c r="D81" s="128">
        <v>246</v>
      </c>
      <c r="E81" s="128">
        <v>255</v>
      </c>
      <c r="F81" s="129">
        <f t="shared" si="12"/>
        <v>19.767441860465116</v>
      </c>
      <c r="G81" s="101">
        <v>32</v>
      </c>
      <c r="H81" s="130">
        <f>G81/D81*100</f>
        <v>13.008130081300814</v>
      </c>
      <c r="I81" s="131">
        <v>0</v>
      </c>
      <c r="J81" s="101">
        <v>0</v>
      </c>
      <c r="K81" s="101">
        <v>0</v>
      </c>
      <c r="L81" s="101">
        <v>0</v>
      </c>
      <c r="M81" s="101">
        <v>20</v>
      </c>
      <c r="N81" s="101">
        <v>1</v>
      </c>
      <c r="O81" s="101">
        <v>14</v>
      </c>
      <c r="P81" s="101">
        <v>5</v>
      </c>
      <c r="Q81" s="132">
        <f>M81/G81*100</f>
        <v>62.5</v>
      </c>
      <c r="R81" s="100">
        <v>51</v>
      </c>
      <c r="S81" s="101">
        <v>20</v>
      </c>
      <c r="T81" s="159">
        <v>30</v>
      </c>
      <c r="U81" s="160">
        <v>12</v>
      </c>
      <c r="V81" s="101">
        <v>0</v>
      </c>
      <c r="W81" s="121"/>
      <c r="X81" s="121"/>
      <c r="Y81" s="121"/>
      <c r="HD81" s="7"/>
    </row>
    <row r="82" spans="1:212" s="2" customFormat="1" ht="12.75" customHeight="1" x14ac:dyDescent="0.3">
      <c r="A82" s="140"/>
      <c r="B82" s="141" t="s">
        <v>92</v>
      </c>
      <c r="C82" s="142"/>
      <c r="D82" s="378"/>
      <c r="E82" s="378"/>
      <c r="F82" s="143"/>
      <c r="G82" s="378"/>
      <c r="H82" s="119"/>
      <c r="I82" s="144"/>
      <c r="J82" s="378"/>
      <c r="K82" s="378"/>
      <c r="L82" s="378"/>
      <c r="M82" s="145"/>
      <c r="N82" s="378"/>
      <c r="O82" s="378"/>
      <c r="P82" s="378"/>
      <c r="Q82" s="146"/>
      <c r="R82" s="146"/>
      <c r="S82" s="378"/>
      <c r="T82" s="378"/>
      <c r="U82" s="146"/>
      <c r="V82" s="378"/>
      <c r="W82" s="378"/>
      <c r="X82" s="378"/>
      <c r="Y82" s="378"/>
      <c r="HD82" s="7"/>
    </row>
    <row r="83" spans="1:212" s="22" customFormat="1" ht="12.75" customHeight="1" x14ac:dyDescent="0.3">
      <c r="A83" s="114">
        <v>61</v>
      </c>
      <c r="B83" s="133" t="s">
        <v>93</v>
      </c>
      <c r="C83" s="137">
        <v>23.137</v>
      </c>
      <c r="D83" s="135">
        <v>2</v>
      </c>
      <c r="E83" s="135">
        <v>3</v>
      </c>
      <c r="F83" s="136">
        <f>E83/C83</f>
        <v>0.12966244543372088</v>
      </c>
      <c r="G83" s="121">
        <v>0</v>
      </c>
      <c r="H83" s="119">
        <v>0</v>
      </c>
      <c r="I83" s="120">
        <v>0</v>
      </c>
      <c r="J83" s="121">
        <v>0</v>
      </c>
      <c r="K83" s="121">
        <v>0</v>
      </c>
      <c r="L83" s="121">
        <v>0</v>
      </c>
      <c r="M83" s="122">
        <v>0</v>
      </c>
      <c r="N83" s="121">
        <v>0</v>
      </c>
      <c r="O83" s="121">
        <v>0</v>
      </c>
      <c r="P83" s="121">
        <v>0</v>
      </c>
      <c r="Q83" s="123">
        <v>0</v>
      </c>
      <c r="R83" s="124">
        <f>S83*E83/100</f>
        <v>0</v>
      </c>
      <c r="S83" s="121">
        <v>0</v>
      </c>
      <c r="T83" s="121">
        <v>0</v>
      </c>
      <c r="U83" s="123">
        <v>0</v>
      </c>
      <c r="V83" s="121">
        <v>0</v>
      </c>
      <c r="W83" s="121">
        <v>0</v>
      </c>
      <c r="X83" s="121">
        <v>0</v>
      </c>
      <c r="Y83" s="121">
        <v>0</v>
      </c>
    </row>
    <row r="84" spans="1:212" ht="12.75" customHeight="1" x14ac:dyDescent="0.3">
      <c r="A84" s="114">
        <v>62</v>
      </c>
      <c r="B84" s="133" t="s">
        <v>94</v>
      </c>
      <c r="C84" s="137">
        <v>18.8</v>
      </c>
      <c r="D84" s="139">
        <v>6</v>
      </c>
      <c r="E84" s="139">
        <v>6</v>
      </c>
      <c r="F84" s="136">
        <f>E84/C84</f>
        <v>0.31914893617021273</v>
      </c>
      <c r="G84" s="121">
        <v>0</v>
      </c>
      <c r="H84" s="119">
        <v>0</v>
      </c>
      <c r="I84" s="120">
        <v>0</v>
      </c>
      <c r="J84" s="121">
        <v>0</v>
      </c>
      <c r="K84" s="121">
        <v>0</v>
      </c>
      <c r="L84" s="121">
        <v>0</v>
      </c>
      <c r="M84" s="122">
        <v>0</v>
      </c>
      <c r="N84" s="121">
        <v>0</v>
      </c>
      <c r="O84" s="121">
        <v>0</v>
      </c>
      <c r="P84" s="121">
        <v>0</v>
      </c>
      <c r="Q84" s="123">
        <v>0</v>
      </c>
      <c r="R84" s="124">
        <f>S84*E84/100</f>
        <v>0</v>
      </c>
      <c r="S84" s="121">
        <v>0</v>
      </c>
      <c r="T84" s="121">
        <v>0</v>
      </c>
      <c r="U84" s="123">
        <v>0</v>
      </c>
      <c r="V84" s="121">
        <v>0</v>
      </c>
      <c r="W84" s="121"/>
      <c r="X84" s="121"/>
      <c r="Y84" s="121"/>
    </row>
    <row r="85" spans="1:212" s="2" customFormat="1" ht="12.75" customHeight="1" x14ac:dyDescent="0.3">
      <c r="A85" s="125">
        <v>63</v>
      </c>
      <c r="B85" s="126" t="s">
        <v>95</v>
      </c>
      <c r="C85" s="127">
        <v>36.4</v>
      </c>
      <c r="D85" s="128">
        <v>422</v>
      </c>
      <c r="E85" s="128">
        <v>464</v>
      </c>
      <c r="F85" s="129">
        <f>E85/C85</f>
        <v>12.747252747252748</v>
      </c>
      <c r="G85" s="101">
        <v>21</v>
      </c>
      <c r="H85" s="130">
        <f>G85/D85*100</f>
        <v>4.9763033175355451</v>
      </c>
      <c r="I85" s="131">
        <v>0</v>
      </c>
      <c r="J85" s="101">
        <v>0</v>
      </c>
      <c r="K85" s="101">
        <v>0</v>
      </c>
      <c r="L85" s="101">
        <v>0</v>
      </c>
      <c r="M85" s="101">
        <v>17</v>
      </c>
      <c r="N85" s="101">
        <v>2</v>
      </c>
      <c r="O85" s="101">
        <v>11</v>
      </c>
      <c r="P85" s="101">
        <v>4</v>
      </c>
      <c r="Q85" s="132">
        <f>M85/G85*100</f>
        <v>80.952380952380949</v>
      </c>
      <c r="R85" s="100">
        <v>92</v>
      </c>
      <c r="S85" s="101">
        <v>20</v>
      </c>
      <c r="T85" s="102">
        <v>25</v>
      </c>
      <c r="U85" s="103">
        <v>5.4</v>
      </c>
      <c r="V85" s="101">
        <v>0</v>
      </c>
      <c r="W85" s="121"/>
      <c r="X85" s="121"/>
      <c r="Y85" s="121"/>
      <c r="HD85" s="7"/>
    </row>
    <row r="86" spans="1:212" s="2" customFormat="1" ht="12.75" customHeight="1" x14ac:dyDescent="0.3">
      <c r="A86" s="114">
        <v>64</v>
      </c>
      <c r="B86" s="133" t="s">
        <v>96</v>
      </c>
      <c r="C86" s="137">
        <v>21.1</v>
      </c>
      <c r="D86" s="135">
        <v>29</v>
      </c>
      <c r="E86" s="135">
        <v>0</v>
      </c>
      <c r="F86" s="136">
        <f>E86/C86</f>
        <v>0</v>
      </c>
      <c r="G86" s="121">
        <v>0</v>
      </c>
      <c r="H86" s="119">
        <f>G86/D86*100</f>
        <v>0</v>
      </c>
      <c r="I86" s="120">
        <v>0</v>
      </c>
      <c r="J86" s="121">
        <v>0</v>
      </c>
      <c r="K86" s="121">
        <v>0</v>
      </c>
      <c r="L86" s="121">
        <v>0</v>
      </c>
      <c r="M86" s="122">
        <v>0</v>
      </c>
      <c r="N86" s="121">
        <v>0</v>
      </c>
      <c r="O86" s="121">
        <v>0</v>
      </c>
      <c r="P86" s="121">
        <v>0</v>
      </c>
      <c r="Q86" s="123">
        <v>0</v>
      </c>
      <c r="R86" s="124">
        <v>0</v>
      </c>
      <c r="S86" s="121">
        <v>0</v>
      </c>
      <c r="T86" s="121">
        <v>0</v>
      </c>
      <c r="U86" s="123">
        <v>0</v>
      </c>
      <c r="V86" s="121">
        <v>0</v>
      </c>
      <c r="W86" s="121"/>
      <c r="X86" s="121"/>
      <c r="Y86" s="121"/>
      <c r="HD86" s="7"/>
    </row>
    <row r="87" spans="1:212" s="2" customFormat="1" ht="12.75" customHeight="1" x14ac:dyDescent="0.3">
      <c r="A87" s="125">
        <v>65</v>
      </c>
      <c r="B87" s="126" t="s">
        <v>97</v>
      </c>
      <c r="C87" s="127">
        <v>37.5</v>
      </c>
      <c r="D87" s="128">
        <v>79</v>
      </c>
      <c r="E87" s="128">
        <v>77</v>
      </c>
      <c r="F87" s="129">
        <f>E87/C87</f>
        <v>2.0533333333333332</v>
      </c>
      <c r="G87" s="101">
        <v>5</v>
      </c>
      <c r="H87" s="130">
        <f>G87/D87*100</f>
        <v>6.3291139240506329</v>
      </c>
      <c r="I87" s="131">
        <v>0</v>
      </c>
      <c r="J87" s="101">
        <v>0</v>
      </c>
      <c r="K87" s="101">
        <v>0</v>
      </c>
      <c r="L87" s="101">
        <v>0</v>
      </c>
      <c r="M87" s="163">
        <v>4</v>
      </c>
      <c r="N87" s="101">
        <v>0</v>
      </c>
      <c r="O87" s="101">
        <v>3</v>
      </c>
      <c r="P87" s="101">
        <v>1</v>
      </c>
      <c r="Q87" s="132">
        <f>M87/G87*100</f>
        <v>80</v>
      </c>
      <c r="R87" s="100">
        <v>6</v>
      </c>
      <c r="S87" s="101">
        <v>8</v>
      </c>
      <c r="T87" s="102">
        <v>6</v>
      </c>
      <c r="U87" s="103">
        <v>8</v>
      </c>
      <c r="V87" s="101">
        <v>0</v>
      </c>
      <c r="W87" s="121"/>
      <c r="X87" s="121"/>
      <c r="Y87" s="121"/>
      <c r="HD87" s="7"/>
    </row>
    <row r="88" spans="1:212" ht="12.75" customHeight="1" x14ac:dyDescent="0.3">
      <c r="A88" s="114">
        <v>66</v>
      </c>
      <c r="B88" s="133" t="s">
        <v>98</v>
      </c>
      <c r="C88" s="137">
        <v>6.9</v>
      </c>
      <c r="D88" s="135">
        <v>0</v>
      </c>
      <c r="E88" s="135">
        <v>0</v>
      </c>
      <c r="F88" s="136">
        <v>0</v>
      </c>
      <c r="G88" s="121">
        <v>0</v>
      </c>
      <c r="H88" s="119">
        <v>0</v>
      </c>
      <c r="I88" s="120">
        <v>0</v>
      </c>
      <c r="J88" s="121">
        <v>0</v>
      </c>
      <c r="K88" s="121">
        <v>0</v>
      </c>
      <c r="L88" s="121">
        <v>0</v>
      </c>
      <c r="M88" s="122">
        <v>0</v>
      </c>
      <c r="N88" s="121">
        <v>0</v>
      </c>
      <c r="O88" s="121">
        <v>0</v>
      </c>
      <c r="P88" s="121">
        <v>0</v>
      </c>
      <c r="Q88" s="123">
        <v>0</v>
      </c>
      <c r="R88" s="124">
        <f>S88*E88/100</f>
        <v>0</v>
      </c>
      <c r="S88" s="121">
        <v>0</v>
      </c>
      <c r="T88" s="121">
        <v>0</v>
      </c>
      <c r="U88" s="123">
        <v>0</v>
      </c>
      <c r="V88" s="121">
        <v>0</v>
      </c>
      <c r="W88" s="121"/>
      <c r="X88" s="121"/>
      <c r="Y88" s="121"/>
    </row>
    <row r="89" spans="1:212" s="2" customFormat="1" ht="12.75" customHeight="1" x14ac:dyDescent="0.3">
      <c r="A89" s="114">
        <v>67</v>
      </c>
      <c r="B89" s="133" t="s">
        <v>99</v>
      </c>
      <c r="C89" s="137">
        <v>29.097000000000001</v>
      </c>
      <c r="D89" s="135">
        <v>0</v>
      </c>
      <c r="E89" s="135">
        <v>0</v>
      </c>
      <c r="F89" s="136">
        <f t="shared" ref="F89:F94" si="14">E89/C89</f>
        <v>0</v>
      </c>
      <c r="G89" s="121">
        <v>0</v>
      </c>
      <c r="H89" s="119">
        <v>0</v>
      </c>
      <c r="I89" s="120">
        <v>0</v>
      </c>
      <c r="J89" s="121">
        <v>0</v>
      </c>
      <c r="K89" s="121">
        <v>0</v>
      </c>
      <c r="L89" s="121">
        <v>0</v>
      </c>
      <c r="M89" s="122">
        <v>0</v>
      </c>
      <c r="N89" s="121">
        <v>0</v>
      </c>
      <c r="O89" s="121">
        <v>0</v>
      </c>
      <c r="P89" s="121">
        <v>0</v>
      </c>
      <c r="Q89" s="123">
        <v>0</v>
      </c>
      <c r="R89" s="124">
        <f>S89*E89/100</f>
        <v>0</v>
      </c>
      <c r="S89" s="121">
        <v>0</v>
      </c>
      <c r="T89" s="121">
        <v>0</v>
      </c>
      <c r="U89" s="123">
        <v>0</v>
      </c>
      <c r="V89" s="121">
        <v>0</v>
      </c>
      <c r="W89" s="121">
        <v>0</v>
      </c>
      <c r="X89" s="121">
        <v>0</v>
      </c>
      <c r="Y89" s="121">
        <v>0</v>
      </c>
      <c r="HD89" s="7"/>
    </row>
    <row r="90" spans="1:212" ht="12.75" customHeight="1" x14ac:dyDescent="0.3">
      <c r="A90" s="125">
        <v>68</v>
      </c>
      <c r="B90" s="126" t="s">
        <v>100</v>
      </c>
      <c r="C90" s="127">
        <v>13.7</v>
      </c>
      <c r="D90" s="128">
        <v>37</v>
      </c>
      <c r="E90" s="128">
        <v>38</v>
      </c>
      <c r="F90" s="129">
        <f t="shared" si="14"/>
        <v>2.7737226277372264</v>
      </c>
      <c r="G90" s="101">
        <v>2</v>
      </c>
      <c r="H90" s="130">
        <f>G90/D90*100</f>
        <v>5.4054054054054053</v>
      </c>
      <c r="I90" s="131">
        <v>0</v>
      </c>
      <c r="J90" s="101">
        <v>0</v>
      </c>
      <c r="K90" s="101">
        <v>0</v>
      </c>
      <c r="L90" s="101">
        <v>0</v>
      </c>
      <c r="M90" s="101">
        <v>2</v>
      </c>
      <c r="N90" s="101">
        <v>0</v>
      </c>
      <c r="O90" s="101">
        <v>1</v>
      </c>
      <c r="P90" s="101">
        <v>1</v>
      </c>
      <c r="Q90" s="132">
        <f>M90/G90*100</f>
        <v>100</v>
      </c>
      <c r="R90" s="100">
        <v>3</v>
      </c>
      <c r="S90" s="101">
        <v>8</v>
      </c>
      <c r="T90" s="102">
        <v>3</v>
      </c>
      <c r="U90" s="103">
        <v>8</v>
      </c>
      <c r="V90" s="101">
        <v>0</v>
      </c>
      <c r="W90" s="121"/>
      <c r="X90" s="121"/>
      <c r="Y90" s="121"/>
    </row>
    <row r="91" spans="1:212" s="2" customFormat="1" ht="12.75" customHeight="1" x14ac:dyDescent="0.3">
      <c r="A91" s="114">
        <v>69</v>
      </c>
      <c r="B91" s="133" t="s">
        <v>101</v>
      </c>
      <c r="C91" s="137">
        <v>11.638999999999999</v>
      </c>
      <c r="D91" s="135">
        <v>0</v>
      </c>
      <c r="E91" s="135">
        <v>0</v>
      </c>
      <c r="F91" s="136">
        <f t="shared" si="14"/>
        <v>0</v>
      </c>
      <c r="G91" s="121">
        <v>0</v>
      </c>
      <c r="H91" s="119">
        <v>0</v>
      </c>
      <c r="I91" s="120">
        <v>0</v>
      </c>
      <c r="J91" s="121">
        <v>0</v>
      </c>
      <c r="K91" s="121">
        <v>0</v>
      </c>
      <c r="L91" s="121">
        <v>0</v>
      </c>
      <c r="M91" s="122">
        <v>0</v>
      </c>
      <c r="N91" s="121">
        <v>0</v>
      </c>
      <c r="O91" s="121">
        <v>0</v>
      </c>
      <c r="P91" s="121">
        <v>0</v>
      </c>
      <c r="Q91" s="123">
        <v>0</v>
      </c>
      <c r="R91" s="124">
        <f>S91*E91/100</f>
        <v>0</v>
      </c>
      <c r="S91" s="121">
        <v>0</v>
      </c>
      <c r="T91" s="121">
        <v>0</v>
      </c>
      <c r="U91" s="123">
        <v>0</v>
      </c>
      <c r="V91" s="121">
        <v>0</v>
      </c>
      <c r="W91" s="121">
        <v>0</v>
      </c>
      <c r="X91" s="121">
        <v>0</v>
      </c>
      <c r="Y91" s="121">
        <v>0</v>
      </c>
      <c r="HD91" s="7"/>
    </row>
    <row r="92" spans="1:212" ht="12.75" customHeight="1" x14ac:dyDescent="0.3">
      <c r="A92" s="125">
        <v>70</v>
      </c>
      <c r="B92" s="126" t="s">
        <v>102</v>
      </c>
      <c r="C92" s="127">
        <v>19.2</v>
      </c>
      <c r="D92" s="128">
        <v>193</v>
      </c>
      <c r="E92" s="128">
        <v>213</v>
      </c>
      <c r="F92" s="129">
        <f t="shared" si="14"/>
        <v>11.09375</v>
      </c>
      <c r="G92" s="101">
        <v>34</v>
      </c>
      <c r="H92" s="130">
        <f>G92/D92*100</f>
        <v>17.616580310880828</v>
      </c>
      <c r="I92" s="131">
        <v>0</v>
      </c>
      <c r="J92" s="101">
        <v>0</v>
      </c>
      <c r="K92" s="101">
        <v>0</v>
      </c>
      <c r="L92" s="101">
        <v>0</v>
      </c>
      <c r="M92" s="101">
        <v>33</v>
      </c>
      <c r="N92" s="101">
        <v>5</v>
      </c>
      <c r="O92" s="101">
        <v>22</v>
      </c>
      <c r="P92" s="101">
        <v>6</v>
      </c>
      <c r="Q92" s="132">
        <f>M92/G92*100</f>
        <v>97.058823529411768</v>
      </c>
      <c r="R92" s="100">
        <v>38</v>
      </c>
      <c r="S92" s="101">
        <v>18</v>
      </c>
      <c r="T92" s="102">
        <v>38</v>
      </c>
      <c r="U92" s="103">
        <v>18</v>
      </c>
      <c r="V92" s="101">
        <v>0</v>
      </c>
      <c r="W92" s="121"/>
      <c r="X92" s="121"/>
      <c r="Y92" s="121"/>
    </row>
    <row r="93" spans="1:212" s="2" customFormat="1" ht="12.75" customHeight="1" x14ac:dyDescent="0.3">
      <c r="A93" s="125">
        <v>71</v>
      </c>
      <c r="B93" s="126" t="s">
        <v>103</v>
      </c>
      <c r="C93" s="127">
        <v>31.7</v>
      </c>
      <c r="D93" s="128">
        <v>184</v>
      </c>
      <c r="E93" s="128">
        <v>186</v>
      </c>
      <c r="F93" s="129">
        <f t="shared" si="14"/>
        <v>5.8675078864353312</v>
      </c>
      <c r="G93" s="101">
        <v>19</v>
      </c>
      <c r="H93" s="130">
        <f>G93/D93*100</f>
        <v>10.326086956521738</v>
      </c>
      <c r="I93" s="131">
        <v>0</v>
      </c>
      <c r="J93" s="101">
        <v>0</v>
      </c>
      <c r="K93" s="101">
        <v>0</v>
      </c>
      <c r="L93" s="101">
        <v>0</v>
      </c>
      <c r="M93" s="101">
        <v>19</v>
      </c>
      <c r="N93" s="101">
        <v>2</v>
      </c>
      <c r="O93" s="101">
        <v>11</v>
      </c>
      <c r="P93" s="101">
        <v>6</v>
      </c>
      <c r="Q93" s="132">
        <f>M93/G93*100</f>
        <v>100</v>
      </c>
      <c r="R93" s="100">
        <v>22</v>
      </c>
      <c r="S93" s="101">
        <v>12</v>
      </c>
      <c r="T93" s="101">
        <v>19</v>
      </c>
      <c r="U93" s="132">
        <v>10.3</v>
      </c>
      <c r="V93" s="101">
        <v>0</v>
      </c>
      <c r="W93" s="121"/>
      <c r="X93" s="121"/>
      <c r="Y93" s="121"/>
      <c r="HD93" s="7"/>
    </row>
    <row r="94" spans="1:212" s="2" customFormat="1" ht="12.75" customHeight="1" x14ac:dyDescent="0.3">
      <c r="A94" s="125">
        <v>72</v>
      </c>
      <c r="B94" s="126" t="s">
        <v>104</v>
      </c>
      <c r="C94" s="127">
        <v>9.1</v>
      </c>
      <c r="D94" s="128">
        <v>106</v>
      </c>
      <c r="E94" s="128">
        <v>110</v>
      </c>
      <c r="F94" s="129">
        <f t="shared" si="14"/>
        <v>12.087912087912088</v>
      </c>
      <c r="G94" s="101">
        <v>18</v>
      </c>
      <c r="H94" s="130">
        <f>G94/D94*100</f>
        <v>16.981132075471699</v>
      </c>
      <c r="I94" s="131">
        <v>0</v>
      </c>
      <c r="J94" s="101">
        <v>0</v>
      </c>
      <c r="K94" s="101">
        <v>0</v>
      </c>
      <c r="L94" s="101">
        <v>0</v>
      </c>
      <c r="M94" s="101">
        <v>18</v>
      </c>
      <c r="N94" s="101">
        <v>1</v>
      </c>
      <c r="O94" s="101">
        <v>13</v>
      </c>
      <c r="P94" s="101">
        <v>4</v>
      </c>
      <c r="Q94" s="132">
        <f>M94/G94*100</f>
        <v>100</v>
      </c>
      <c r="R94" s="100">
        <v>22</v>
      </c>
      <c r="S94" s="101">
        <v>20</v>
      </c>
      <c r="T94" s="101">
        <v>18</v>
      </c>
      <c r="U94" s="132">
        <v>16.399999999999999</v>
      </c>
      <c r="V94" s="101">
        <v>0</v>
      </c>
      <c r="W94" s="121"/>
      <c r="X94" s="121"/>
      <c r="Y94" s="121"/>
      <c r="HD94" s="7"/>
    </row>
    <row r="95" spans="1:212" ht="12.75" customHeight="1" x14ac:dyDescent="0.3">
      <c r="A95" s="114">
        <v>73</v>
      </c>
      <c r="B95" s="133" t="s">
        <v>105</v>
      </c>
      <c r="C95" s="137">
        <v>5.44</v>
      </c>
      <c r="D95" s="135">
        <v>0</v>
      </c>
      <c r="E95" s="135">
        <v>0</v>
      </c>
      <c r="F95" s="136">
        <v>0</v>
      </c>
      <c r="G95" s="121">
        <v>0</v>
      </c>
      <c r="H95" s="119">
        <v>0</v>
      </c>
      <c r="I95" s="120">
        <v>0</v>
      </c>
      <c r="J95" s="121">
        <v>0</v>
      </c>
      <c r="K95" s="121">
        <v>0</v>
      </c>
      <c r="L95" s="121">
        <v>0</v>
      </c>
      <c r="M95" s="122">
        <v>0</v>
      </c>
      <c r="N95" s="121">
        <v>0</v>
      </c>
      <c r="O95" s="121">
        <v>0</v>
      </c>
      <c r="P95" s="121">
        <v>0</v>
      </c>
      <c r="Q95" s="123">
        <v>0</v>
      </c>
      <c r="R95" s="124">
        <f>S95*E95/100</f>
        <v>0</v>
      </c>
      <c r="S95" s="121">
        <v>0</v>
      </c>
      <c r="T95" s="121">
        <v>0</v>
      </c>
      <c r="U95" s="123">
        <v>0</v>
      </c>
      <c r="V95" s="121">
        <v>0</v>
      </c>
      <c r="W95" s="121">
        <v>0</v>
      </c>
      <c r="X95" s="121">
        <v>0</v>
      </c>
      <c r="Y95" s="121">
        <v>0</v>
      </c>
    </row>
    <row r="96" spans="1:212" ht="12.75" customHeight="1" x14ac:dyDescent="0.3">
      <c r="A96" s="114">
        <v>74</v>
      </c>
      <c r="B96" s="133" t="s">
        <v>106</v>
      </c>
      <c r="C96" s="137">
        <v>19.716000000000001</v>
      </c>
      <c r="D96" s="139">
        <v>31</v>
      </c>
      <c r="E96" s="139">
        <v>34</v>
      </c>
      <c r="F96" s="136">
        <f>E96/C96</f>
        <v>1.7244877257050111</v>
      </c>
      <c r="G96" s="121">
        <v>0</v>
      </c>
      <c r="H96" s="119">
        <f>G96/D96*100</f>
        <v>0</v>
      </c>
      <c r="I96" s="120">
        <v>0</v>
      </c>
      <c r="J96" s="121">
        <v>0</v>
      </c>
      <c r="K96" s="121">
        <v>0</v>
      </c>
      <c r="L96" s="121">
        <v>0</v>
      </c>
      <c r="M96" s="122">
        <v>0</v>
      </c>
      <c r="N96" s="121">
        <v>0</v>
      </c>
      <c r="O96" s="121">
        <v>0</v>
      </c>
      <c r="P96" s="121">
        <v>0</v>
      </c>
      <c r="Q96" s="123">
        <v>0</v>
      </c>
      <c r="R96" s="124">
        <v>2</v>
      </c>
      <c r="S96" s="121">
        <v>8</v>
      </c>
      <c r="T96" s="121">
        <v>0</v>
      </c>
      <c r="U96" s="123">
        <v>0</v>
      </c>
      <c r="V96" s="121">
        <v>0</v>
      </c>
      <c r="W96" s="121">
        <v>0</v>
      </c>
      <c r="X96" s="121">
        <v>0</v>
      </c>
      <c r="Y96" s="121">
        <v>0</v>
      </c>
    </row>
    <row r="97" spans="1:212" ht="12.75" customHeight="1" x14ac:dyDescent="0.3">
      <c r="A97" s="125">
        <v>75</v>
      </c>
      <c r="B97" s="126" t="s">
        <v>107</v>
      </c>
      <c r="C97" s="127">
        <v>24.1</v>
      </c>
      <c r="D97" s="128">
        <v>38</v>
      </c>
      <c r="E97" s="128">
        <v>26</v>
      </c>
      <c r="F97" s="129">
        <f>E97/C97</f>
        <v>1.0788381742738589</v>
      </c>
      <c r="G97" s="101">
        <v>2</v>
      </c>
      <c r="H97" s="130">
        <f>G97/D97*100</f>
        <v>5.2631578947368416</v>
      </c>
      <c r="I97" s="131">
        <v>0</v>
      </c>
      <c r="J97" s="101">
        <v>0</v>
      </c>
      <c r="K97" s="101">
        <v>0</v>
      </c>
      <c r="L97" s="101">
        <v>0</v>
      </c>
      <c r="M97" s="101">
        <v>0</v>
      </c>
      <c r="N97" s="101">
        <v>0</v>
      </c>
      <c r="O97" s="101">
        <v>0</v>
      </c>
      <c r="P97" s="101">
        <v>0</v>
      </c>
      <c r="Q97" s="132">
        <v>0</v>
      </c>
      <c r="R97" s="100">
        <v>2</v>
      </c>
      <c r="S97" s="101">
        <v>8</v>
      </c>
      <c r="T97" s="101">
        <v>2</v>
      </c>
      <c r="U97" s="132">
        <v>8</v>
      </c>
      <c r="V97" s="101">
        <v>0</v>
      </c>
      <c r="W97" s="121"/>
      <c r="X97" s="121"/>
      <c r="Y97" s="121"/>
    </row>
    <row r="98" spans="1:212" s="2" customFormat="1" ht="12.75" customHeight="1" x14ac:dyDescent="0.3">
      <c r="A98" s="140"/>
      <c r="B98" s="141" t="s">
        <v>108</v>
      </c>
      <c r="C98" s="142"/>
      <c r="D98" s="378"/>
      <c r="E98" s="378"/>
      <c r="F98" s="143"/>
      <c r="G98" s="378"/>
      <c r="H98" s="119"/>
      <c r="I98" s="144"/>
      <c r="J98" s="378"/>
      <c r="K98" s="378"/>
      <c r="L98" s="378"/>
      <c r="M98" s="145"/>
      <c r="N98" s="378"/>
      <c r="O98" s="378"/>
      <c r="P98" s="378"/>
      <c r="Q98" s="146"/>
      <c r="R98" s="146"/>
      <c r="S98" s="378"/>
      <c r="T98" s="378"/>
      <c r="U98" s="146"/>
      <c r="V98" s="378"/>
      <c r="W98" s="378"/>
      <c r="X98" s="378"/>
      <c r="Y98" s="378"/>
      <c r="HD98" s="7"/>
    </row>
    <row r="99" spans="1:212" s="22" customFormat="1" ht="12.75" customHeight="1" x14ac:dyDescent="0.3">
      <c r="A99" s="125">
        <v>76</v>
      </c>
      <c r="B99" s="126" t="s">
        <v>109</v>
      </c>
      <c r="C99" s="127">
        <v>80</v>
      </c>
      <c r="D99" s="128">
        <v>125</v>
      </c>
      <c r="E99" s="128">
        <v>131</v>
      </c>
      <c r="F99" s="129">
        <f t="shared" ref="F99:F106" si="15">E99/C99</f>
        <v>1.6375</v>
      </c>
      <c r="G99" s="101">
        <v>10</v>
      </c>
      <c r="H99" s="130">
        <f>G99/D99*100</f>
        <v>8</v>
      </c>
      <c r="I99" s="131">
        <v>0</v>
      </c>
      <c r="J99" s="101">
        <v>0</v>
      </c>
      <c r="K99" s="101">
        <v>0</v>
      </c>
      <c r="L99" s="101">
        <v>0</v>
      </c>
      <c r="M99" s="101">
        <v>1</v>
      </c>
      <c r="N99" s="101">
        <v>0</v>
      </c>
      <c r="O99" s="101">
        <v>1</v>
      </c>
      <c r="P99" s="101">
        <v>0</v>
      </c>
      <c r="Q99" s="132">
        <f>M99/G99*100</f>
        <v>10</v>
      </c>
      <c r="R99" s="100">
        <v>10</v>
      </c>
      <c r="S99" s="101">
        <v>8</v>
      </c>
      <c r="T99" s="101">
        <v>10</v>
      </c>
      <c r="U99" s="132">
        <v>8</v>
      </c>
      <c r="V99" s="101">
        <v>0</v>
      </c>
      <c r="W99" s="121"/>
      <c r="X99" s="121"/>
      <c r="Y99" s="121"/>
    </row>
    <row r="100" spans="1:212" s="2" customFormat="1" ht="12.75" customHeight="1" x14ac:dyDescent="0.3">
      <c r="A100" s="114">
        <v>77</v>
      </c>
      <c r="B100" s="133" t="s">
        <v>110</v>
      </c>
      <c r="C100" s="137">
        <v>37.200000000000003</v>
      </c>
      <c r="D100" s="135">
        <v>0</v>
      </c>
      <c r="E100" s="135">
        <v>0</v>
      </c>
      <c r="F100" s="136">
        <f t="shared" si="15"/>
        <v>0</v>
      </c>
      <c r="G100" s="121">
        <v>0</v>
      </c>
      <c r="H100" s="119">
        <v>0</v>
      </c>
      <c r="I100" s="120">
        <v>0</v>
      </c>
      <c r="J100" s="121">
        <v>0</v>
      </c>
      <c r="K100" s="121">
        <v>0</v>
      </c>
      <c r="L100" s="121">
        <v>0</v>
      </c>
      <c r="M100" s="122">
        <v>0</v>
      </c>
      <c r="N100" s="121">
        <v>0</v>
      </c>
      <c r="O100" s="121">
        <v>0</v>
      </c>
      <c r="P100" s="121">
        <v>0</v>
      </c>
      <c r="Q100" s="123">
        <v>0</v>
      </c>
      <c r="R100" s="124">
        <f>S100*E100/100</f>
        <v>0</v>
      </c>
      <c r="S100" s="121">
        <v>0</v>
      </c>
      <c r="T100" s="121">
        <v>0</v>
      </c>
      <c r="U100" s="123">
        <v>0</v>
      </c>
      <c r="V100" s="121">
        <v>0</v>
      </c>
      <c r="W100" s="121"/>
      <c r="X100" s="121"/>
      <c r="Y100" s="121"/>
      <c r="HD100" s="7"/>
    </row>
    <row r="101" spans="1:212" s="2" customFormat="1" ht="12.75" customHeight="1" x14ac:dyDescent="0.3">
      <c r="A101" s="125">
        <v>78</v>
      </c>
      <c r="B101" s="126" t="s">
        <v>111</v>
      </c>
      <c r="C101" s="127">
        <v>30.6</v>
      </c>
      <c r="D101" s="128">
        <v>36</v>
      </c>
      <c r="E101" s="128">
        <v>37</v>
      </c>
      <c r="F101" s="129">
        <f t="shared" si="15"/>
        <v>1.2091503267973855</v>
      </c>
      <c r="G101" s="101">
        <v>1</v>
      </c>
      <c r="H101" s="130">
        <f>G101/D101*100</f>
        <v>2.7777777777777777</v>
      </c>
      <c r="I101" s="131">
        <v>0</v>
      </c>
      <c r="J101" s="101">
        <v>0</v>
      </c>
      <c r="K101" s="101">
        <v>0</v>
      </c>
      <c r="L101" s="101">
        <v>0</v>
      </c>
      <c r="M101" s="101">
        <v>1</v>
      </c>
      <c r="N101" s="101">
        <v>0</v>
      </c>
      <c r="O101" s="101">
        <v>0</v>
      </c>
      <c r="P101" s="101">
        <v>1</v>
      </c>
      <c r="Q101" s="132">
        <f>M101/G101*100</f>
        <v>100</v>
      </c>
      <c r="R101" s="100">
        <v>2</v>
      </c>
      <c r="S101" s="101">
        <v>8</v>
      </c>
      <c r="T101" s="102">
        <v>2</v>
      </c>
      <c r="U101" s="103">
        <v>8</v>
      </c>
      <c r="V101" s="101">
        <v>0</v>
      </c>
      <c r="W101" s="121"/>
      <c r="X101" s="121"/>
      <c r="Y101" s="121"/>
      <c r="HD101" s="7"/>
    </row>
    <row r="102" spans="1:212" s="2" customFormat="1" ht="12.75" customHeight="1" x14ac:dyDescent="0.3">
      <c r="A102" s="125">
        <v>79</v>
      </c>
      <c r="B102" s="126" t="s">
        <v>112</v>
      </c>
      <c r="C102" s="127">
        <v>49.8</v>
      </c>
      <c r="D102" s="128">
        <v>34</v>
      </c>
      <c r="E102" s="128">
        <v>34</v>
      </c>
      <c r="F102" s="129">
        <f t="shared" si="15"/>
        <v>0.68273092369477917</v>
      </c>
      <c r="G102" s="101">
        <v>1</v>
      </c>
      <c r="H102" s="130">
        <f>G102/D102*100</f>
        <v>2.9411764705882351</v>
      </c>
      <c r="I102" s="131">
        <v>0</v>
      </c>
      <c r="J102" s="101">
        <v>0</v>
      </c>
      <c r="K102" s="101">
        <v>0</v>
      </c>
      <c r="L102" s="101">
        <v>0</v>
      </c>
      <c r="M102" s="101">
        <v>1</v>
      </c>
      <c r="N102" s="101">
        <v>0</v>
      </c>
      <c r="O102" s="101">
        <v>1</v>
      </c>
      <c r="P102" s="101">
        <v>0</v>
      </c>
      <c r="Q102" s="132">
        <f>M102/G102*100</f>
        <v>100</v>
      </c>
      <c r="R102" s="100">
        <v>1</v>
      </c>
      <c r="S102" s="101">
        <v>5</v>
      </c>
      <c r="T102" s="101">
        <v>1</v>
      </c>
      <c r="U102" s="132">
        <v>3</v>
      </c>
      <c r="V102" s="101">
        <v>0</v>
      </c>
      <c r="W102" s="121"/>
      <c r="X102" s="121"/>
      <c r="Y102" s="121"/>
      <c r="HD102" s="7"/>
    </row>
    <row r="103" spans="1:212" s="2" customFormat="1" ht="12.75" customHeight="1" x14ac:dyDescent="0.3">
      <c r="A103" s="114">
        <v>80</v>
      </c>
      <c r="B103" s="133" t="s">
        <v>113</v>
      </c>
      <c r="C103" s="137">
        <v>31.239000000000001</v>
      </c>
      <c r="D103" s="135">
        <v>0</v>
      </c>
      <c r="E103" s="161">
        <v>8</v>
      </c>
      <c r="F103" s="136">
        <f t="shared" si="15"/>
        <v>0.25609014373059319</v>
      </c>
      <c r="G103" s="121">
        <v>0</v>
      </c>
      <c r="H103" s="119">
        <v>0</v>
      </c>
      <c r="I103" s="120">
        <v>0</v>
      </c>
      <c r="J103" s="121">
        <v>0</v>
      </c>
      <c r="K103" s="121">
        <v>0</v>
      </c>
      <c r="L103" s="121">
        <v>0</v>
      </c>
      <c r="M103" s="122">
        <v>0</v>
      </c>
      <c r="N103" s="121">
        <v>0</v>
      </c>
      <c r="O103" s="121">
        <v>0</v>
      </c>
      <c r="P103" s="121">
        <v>0</v>
      </c>
      <c r="Q103" s="123">
        <v>0</v>
      </c>
      <c r="R103" s="124">
        <f>S103*E103/100</f>
        <v>0</v>
      </c>
      <c r="S103" s="121">
        <v>0</v>
      </c>
      <c r="T103" s="121">
        <v>0</v>
      </c>
      <c r="U103" s="123">
        <v>0</v>
      </c>
      <c r="V103" s="121">
        <v>0</v>
      </c>
      <c r="W103" s="121">
        <v>0</v>
      </c>
      <c r="X103" s="121">
        <v>0</v>
      </c>
      <c r="Y103" s="121">
        <v>0</v>
      </c>
      <c r="HD103" s="7"/>
    </row>
    <row r="104" spans="1:212" ht="12.75" customHeight="1" x14ac:dyDescent="0.3">
      <c r="A104" s="125">
        <v>81</v>
      </c>
      <c r="B104" s="126" t="s">
        <v>114</v>
      </c>
      <c r="C104" s="127">
        <v>51.6</v>
      </c>
      <c r="D104" s="128">
        <v>126</v>
      </c>
      <c r="E104" s="128">
        <v>157</v>
      </c>
      <c r="F104" s="129">
        <f t="shared" si="15"/>
        <v>3.0426356589147288</v>
      </c>
      <c r="G104" s="101">
        <v>5</v>
      </c>
      <c r="H104" s="130">
        <f>G104/D104*100</f>
        <v>3.9682539682539679</v>
      </c>
      <c r="I104" s="131">
        <v>0</v>
      </c>
      <c r="J104" s="101">
        <v>0</v>
      </c>
      <c r="K104" s="101">
        <v>0</v>
      </c>
      <c r="L104" s="101">
        <v>0</v>
      </c>
      <c r="M104" s="101">
        <v>5</v>
      </c>
      <c r="N104" s="101">
        <v>0</v>
      </c>
      <c r="O104" s="101">
        <v>3</v>
      </c>
      <c r="P104" s="101">
        <v>2</v>
      </c>
      <c r="Q104" s="132">
        <f>M104/G104*100</f>
        <v>100</v>
      </c>
      <c r="R104" s="100">
        <v>12</v>
      </c>
      <c r="S104" s="101">
        <v>8</v>
      </c>
      <c r="T104" s="102">
        <v>7</v>
      </c>
      <c r="U104" s="103">
        <v>4.5</v>
      </c>
      <c r="V104" s="101">
        <v>0</v>
      </c>
      <c r="W104" s="121"/>
      <c r="X104" s="121"/>
      <c r="Y104" s="121"/>
    </row>
    <row r="105" spans="1:212" s="2" customFormat="1" ht="12.75" customHeight="1" x14ac:dyDescent="0.3">
      <c r="A105" s="114">
        <v>82</v>
      </c>
      <c r="B105" s="133" t="s">
        <v>115</v>
      </c>
      <c r="C105" s="137">
        <v>37.67</v>
      </c>
      <c r="D105" s="135">
        <v>0</v>
      </c>
      <c r="E105" s="162">
        <v>0</v>
      </c>
      <c r="F105" s="136">
        <f t="shared" si="15"/>
        <v>0</v>
      </c>
      <c r="G105" s="121">
        <v>0</v>
      </c>
      <c r="H105" s="119">
        <v>0</v>
      </c>
      <c r="I105" s="120">
        <v>0</v>
      </c>
      <c r="J105" s="121">
        <v>0</v>
      </c>
      <c r="K105" s="121">
        <v>0</v>
      </c>
      <c r="L105" s="121">
        <v>0</v>
      </c>
      <c r="M105" s="122">
        <v>0</v>
      </c>
      <c r="N105" s="121">
        <v>0</v>
      </c>
      <c r="O105" s="121">
        <v>0</v>
      </c>
      <c r="P105" s="121">
        <v>0</v>
      </c>
      <c r="Q105" s="123">
        <v>0</v>
      </c>
      <c r="R105" s="124">
        <f>S105*E105/100</f>
        <v>0</v>
      </c>
      <c r="S105" s="121">
        <v>0</v>
      </c>
      <c r="T105" s="121">
        <v>0</v>
      </c>
      <c r="U105" s="123">
        <v>0</v>
      </c>
      <c r="V105" s="121">
        <v>0</v>
      </c>
      <c r="W105" s="121">
        <v>0</v>
      </c>
      <c r="X105" s="121">
        <v>0</v>
      </c>
      <c r="Y105" s="121">
        <v>0</v>
      </c>
      <c r="HD105" s="7"/>
    </row>
    <row r="106" spans="1:212" ht="12.75" customHeight="1" x14ac:dyDescent="0.3">
      <c r="A106" s="125">
        <v>83</v>
      </c>
      <c r="B106" s="126" t="s">
        <v>116</v>
      </c>
      <c r="C106" s="127">
        <v>35</v>
      </c>
      <c r="D106" s="128">
        <v>148</v>
      </c>
      <c r="E106" s="128">
        <v>166</v>
      </c>
      <c r="F106" s="129">
        <f t="shared" si="15"/>
        <v>4.7428571428571429</v>
      </c>
      <c r="G106" s="101">
        <v>15</v>
      </c>
      <c r="H106" s="130">
        <f>G106/D106*100</f>
        <v>10.135135135135135</v>
      </c>
      <c r="I106" s="131">
        <v>0</v>
      </c>
      <c r="J106" s="101">
        <v>0</v>
      </c>
      <c r="K106" s="101">
        <v>0</v>
      </c>
      <c r="L106" s="101">
        <v>0</v>
      </c>
      <c r="M106" s="101">
        <v>15</v>
      </c>
      <c r="N106" s="101">
        <v>2</v>
      </c>
      <c r="O106" s="101">
        <v>10</v>
      </c>
      <c r="P106" s="101">
        <v>3</v>
      </c>
      <c r="Q106" s="132">
        <f>M106/G106*100</f>
        <v>100</v>
      </c>
      <c r="R106" s="100">
        <v>19</v>
      </c>
      <c r="S106" s="101">
        <v>12</v>
      </c>
      <c r="T106" s="102">
        <v>19</v>
      </c>
      <c r="U106" s="103">
        <v>11.5</v>
      </c>
      <c r="V106" s="101">
        <v>0</v>
      </c>
      <c r="W106" s="121"/>
      <c r="X106" s="121"/>
      <c r="Y106" s="121"/>
    </row>
    <row r="107" spans="1:212" s="2" customFormat="1" ht="12.75" customHeight="1" x14ac:dyDescent="0.3">
      <c r="A107" s="140"/>
      <c r="B107" s="141" t="s">
        <v>117</v>
      </c>
      <c r="C107" s="142"/>
      <c r="D107" s="378"/>
      <c r="E107" s="378"/>
      <c r="F107" s="143"/>
      <c r="G107" s="378"/>
      <c r="H107" s="119"/>
      <c r="I107" s="144"/>
      <c r="J107" s="378"/>
      <c r="K107" s="378"/>
      <c r="L107" s="378"/>
      <c r="M107" s="145"/>
      <c r="N107" s="378"/>
      <c r="O107" s="378"/>
      <c r="P107" s="378"/>
      <c r="Q107" s="123"/>
      <c r="R107" s="146"/>
      <c r="S107" s="378"/>
      <c r="T107" s="378"/>
      <c r="U107" s="146"/>
      <c r="V107" s="378"/>
      <c r="W107" s="378"/>
      <c r="X107" s="378"/>
      <c r="Y107" s="378"/>
      <c r="HD107" s="7"/>
    </row>
    <row r="108" spans="1:212" s="22" customFormat="1" ht="12.75" customHeight="1" x14ac:dyDescent="0.3">
      <c r="A108" s="125">
        <v>84</v>
      </c>
      <c r="B108" s="126" t="s">
        <v>118</v>
      </c>
      <c r="C108" s="127">
        <v>39.799999999999997</v>
      </c>
      <c r="D108" s="101">
        <v>56</v>
      </c>
      <c r="E108" s="128">
        <v>42</v>
      </c>
      <c r="F108" s="164">
        <f t="shared" ref="F108:F115" si="16">E108/C108</f>
        <v>1.0552763819095479</v>
      </c>
      <c r="G108" s="101">
        <v>2</v>
      </c>
      <c r="H108" s="130">
        <f>G108/D108*100</f>
        <v>3.5714285714285712</v>
      </c>
      <c r="I108" s="131">
        <v>0</v>
      </c>
      <c r="J108" s="101">
        <v>0</v>
      </c>
      <c r="K108" s="101">
        <v>0</v>
      </c>
      <c r="L108" s="101">
        <v>0</v>
      </c>
      <c r="M108" s="101">
        <v>2</v>
      </c>
      <c r="N108" s="101">
        <v>0</v>
      </c>
      <c r="O108" s="101">
        <v>1</v>
      </c>
      <c r="P108" s="101">
        <v>1</v>
      </c>
      <c r="Q108" s="132">
        <f>M108/G108*100</f>
        <v>100</v>
      </c>
      <c r="R108" s="100">
        <v>3</v>
      </c>
      <c r="S108" s="101">
        <v>8</v>
      </c>
      <c r="T108" s="101">
        <v>2</v>
      </c>
      <c r="U108" s="132">
        <v>4.8</v>
      </c>
      <c r="V108" s="101">
        <v>0</v>
      </c>
      <c r="W108" s="121"/>
      <c r="X108" s="121"/>
      <c r="Y108" s="121"/>
    </row>
    <row r="109" spans="1:212" s="2" customFormat="1" ht="12.75" customHeight="1" x14ac:dyDescent="0.3">
      <c r="A109" s="114">
        <v>85</v>
      </c>
      <c r="B109" s="133" t="s">
        <v>119</v>
      </c>
      <c r="C109" s="137">
        <v>50.3</v>
      </c>
      <c r="D109" s="159">
        <v>11</v>
      </c>
      <c r="E109" s="139">
        <v>19</v>
      </c>
      <c r="F109" s="136">
        <f t="shared" si="16"/>
        <v>0.37773359840954279</v>
      </c>
      <c r="G109" s="121">
        <v>0</v>
      </c>
      <c r="H109" s="119">
        <v>0</v>
      </c>
      <c r="I109" s="120">
        <v>0</v>
      </c>
      <c r="J109" s="121">
        <v>0</v>
      </c>
      <c r="K109" s="121">
        <v>0</v>
      </c>
      <c r="L109" s="121">
        <v>0</v>
      </c>
      <c r="M109" s="122">
        <v>0</v>
      </c>
      <c r="N109" s="121">
        <v>0</v>
      </c>
      <c r="O109" s="121">
        <v>0</v>
      </c>
      <c r="P109" s="121">
        <v>0</v>
      </c>
      <c r="Q109" s="123">
        <v>0</v>
      </c>
      <c r="R109" s="124">
        <f>S109*E109/100</f>
        <v>0</v>
      </c>
      <c r="S109" s="121">
        <v>0</v>
      </c>
      <c r="T109" s="121">
        <v>0</v>
      </c>
      <c r="U109" s="123">
        <v>0</v>
      </c>
      <c r="V109" s="121">
        <v>0</v>
      </c>
      <c r="W109" s="121"/>
      <c r="X109" s="121"/>
      <c r="Y109" s="121"/>
      <c r="HD109" s="7"/>
    </row>
    <row r="110" spans="1:212" s="2" customFormat="1" ht="12.75" customHeight="1" x14ac:dyDescent="0.3">
      <c r="A110" s="125">
        <v>86</v>
      </c>
      <c r="B110" s="126" t="s">
        <v>120</v>
      </c>
      <c r="C110" s="127">
        <v>14.9</v>
      </c>
      <c r="D110" s="101">
        <v>27</v>
      </c>
      <c r="E110" s="128">
        <v>27</v>
      </c>
      <c r="F110" s="129">
        <f t="shared" si="16"/>
        <v>1.8120805369127517</v>
      </c>
      <c r="G110" s="101">
        <v>2</v>
      </c>
      <c r="H110" s="130">
        <f>G110/D110*100</f>
        <v>7.4074074074074066</v>
      </c>
      <c r="I110" s="131">
        <v>0</v>
      </c>
      <c r="J110" s="101">
        <v>0</v>
      </c>
      <c r="K110" s="101">
        <v>0</v>
      </c>
      <c r="L110" s="101">
        <v>0</v>
      </c>
      <c r="M110" s="101">
        <v>2</v>
      </c>
      <c r="N110" s="101">
        <v>0</v>
      </c>
      <c r="O110" s="101">
        <v>1</v>
      </c>
      <c r="P110" s="101">
        <v>1</v>
      </c>
      <c r="Q110" s="132">
        <f>M110/G110*100</f>
        <v>100</v>
      </c>
      <c r="R110" s="100">
        <v>2</v>
      </c>
      <c r="S110" s="101">
        <v>8</v>
      </c>
      <c r="T110" s="101">
        <v>2</v>
      </c>
      <c r="U110" s="132">
        <v>7.5</v>
      </c>
      <c r="V110" s="101">
        <v>0</v>
      </c>
      <c r="W110" s="121"/>
      <c r="X110" s="121"/>
      <c r="Y110" s="121"/>
      <c r="HD110" s="7"/>
    </row>
    <row r="111" spans="1:212" ht="12.75" customHeight="1" x14ac:dyDescent="0.3">
      <c r="A111" s="114">
        <v>87</v>
      </c>
      <c r="B111" s="133" t="s">
        <v>121</v>
      </c>
      <c r="C111" s="137">
        <v>21.7</v>
      </c>
      <c r="D111" s="121">
        <v>0</v>
      </c>
      <c r="E111" s="135">
        <v>0</v>
      </c>
      <c r="F111" s="136">
        <f t="shared" si="16"/>
        <v>0</v>
      </c>
      <c r="G111" s="121">
        <v>0</v>
      </c>
      <c r="H111" s="119">
        <v>0</v>
      </c>
      <c r="I111" s="120">
        <v>0</v>
      </c>
      <c r="J111" s="121">
        <v>0</v>
      </c>
      <c r="K111" s="121">
        <v>0</v>
      </c>
      <c r="L111" s="121">
        <v>0</v>
      </c>
      <c r="M111" s="122">
        <v>0</v>
      </c>
      <c r="N111" s="121">
        <v>0</v>
      </c>
      <c r="O111" s="121">
        <v>0</v>
      </c>
      <c r="P111" s="121">
        <v>0</v>
      </c>
      <c r="Q111" s="123">
        <v>0</v>
      </c>
      <c r="R111" s="124">
        <f>S111*E111/100</f>
        <v>0</v>
      </c>
      <c r="S111" s="121">
        <v>0</v>
      </c>
      <c r="T111" s="121">
        <v>0</v>
      </c>
      <c r="U111" s="123">
        <v>0</v>
      </c>
      <c r="V111" s="121">
        <v>0</v>
      </c>
      <c r="W111" s="121"/>
      <c r="X111" s="121"/>
      <c r="Y111" s="121"/>
    </row>
    <row r="112" spans="1:212" ht="12.75" customHeight="1" x14ac:dyDescent="0.3">
      <c r="A112" s="125">
        <v>88</v>
      </c>
      <c r="B112" s="126" t="s">
        <v>122</v>
      </c>
      <c r="C112" s="127">
        <v>50.7</v>
      </c>
      <c r="D112" s="101">
        <v>29</v>
      </c>
      <c r="E112" s="128">
        <v>50</v>
      </c>
      <c r="F112" s="129">
        <f t="shared" si="16"/>
        <v>0.98619329388560151</v>
      </c>
      <c r="G112" s="101">
        <v>1</v>
      </c>
      <c r="H112" s="130">
        <f>G112/D112*100</f>
        <v>3.4482758620689653</v>
      </c>
      <c r="I112" s="131">
        <v>0</v>
      </c>
      <c r="J112" s="101">
        <v>0</v>
      </c>
      <c r="K112" s="101">
        <v>0</v>
      </c>
      <c r="L112" s="101">
        <v>0</v>
      </c>
      <c r="M112" s="101">
        <v>1</v>
      </c>
      <c r="N112" s="101">
        <v>0</v>
      </c>
      <c r="O112" s="101">
        <v>1</v>
      </c>
      <c r="P112" s="101">
        <v>0</v>
      </c>
      <c r="Q112" s="132">
        <f>M112/G112*100</f>
        <v>100</v>
      </c>
      <c r="R112" s="100">
        <v>2</v>
      </c>
      <c r="S112" s="101">
        <v>5</v>
      </c>
      <c r="T112" s="101">
        <v>0</v>
      </c>
      <c r="U112" s="132">
        <v>0</v>
      </c>
      <c r="V112" s="101">
        <v>0</v>
      </c>
      <c r="W112" s="121"/>
      <c r="X112" s="121"/>
      <c r="Y112" s="121"/>
    </row>
    <row r="113" spans="1:212" s="2" customFormat="1" ht="12.75" customHeight="1" x14ac:dyDescent="0.3">
      <c r="A113" s="125">
        <v>89</v>
      </c>
      <c r="B113" s="126" t="s">
        <v>123</v>
      </c>
      <c r="C113" s="127">
        <v>26.3</v>
      </c>
      <c r="D113" s="101">
        <v>39</v>
      </c>
      <c r="E113" s="128">
        <v>50</v>
      </c>
      <c r="F113" s="129">
        <f t="shared" si="16"/>
        <v>1.9011406844106464</v>
      </c>
      <c r="G113" s="101">
        <v>2</v>
      </c>
      <c r="H113" s="130">
        <f>G113/D113*100</f>
        <v>5.1282051282051277</v>
      </c>
      <c r="I113" s="131">
        <v>0</v>
      </c>
      <c r="J113" s="101">
        <v>0</v>
      </c>
      <c r="K113" s="101">
        <v>0</v>
      </c>
      <c r="L113" s="101">
        <v>0</v>
      </c>
      <c r="M113" s="101">
        <v>2</v>
      </c>
      <c r="N113" s="101">
        <v>0</v>
      </c>
      <c r="O113" s="101">
        <v>1</v>
      </c>
      <c r="P113" s="101">
        <v>1</v>
      </c>
      <c r="Q113" s="132">
        <f>M113/G113*100</f>
        <v>100</v>
      </c>
      <c r="R113" s="100">
        <v>4</v>
      </c>
      <c r="S113" s="101">
        <v>8</v>
      </c>
      <c r="T113" s="102">
        <v>3</v>
      </c>
      <c r="U113" s="103">
        <v>6</v>
      </c>
      <c r="V113" s="101">
        <v>0</v>
      </c>
      <c r="W113" s="121"/>
      <c r="X113" s="121"/>
      <c r="Y113" s="121"/>
      <c r="HD113" s="7"/>
    </row>
    <row r="114" spans="1:212" s="2" customFormat="1" ht="12.75" customHeight="1" x14ac:dyDescent="0.3">
      <c r="A114" s="125">
        <v>90</v>
      </c>
      <c r="B114" s="126" t="s">
        <v>124</v>
      </c>
      <c r="C114" s="127">
        <v>72</v>
      </c>
      <c r="D114" s="101">
        <v>41</v>
      </c>
      <c r="E114" s="128">
        <v>81</v>
      </c>
      <c r="F114" s="129">
        <f t="shared" si="16"/>
        <v>1.125</v>
      </c>
      <c r="G114" s="163">
        <v>2</v>
      </c>
      <c r="H114" s="130">
        <f>G114/D114*100</f>
        <v>4.8780487804878048</v>
      </c>
      <c r="I114" s="131">
        <v>0</v>
      </c>
      <c r="J114" s="101">
        <v>0</v>
      </c>
      <c r="K114" s="101">
        <v>0</v>
      </c>
      <c r="L114" s="101">
        <v>0</v>
      </c>
      <c r="M114" s="101">
        <v>1</v>
      </c>
      <c r="N114" s="101">
        <v>0</v>
      </c>
      <c r="O114" s="101">
        <v>0</v>
      </c>
      <c r="P114" s="101">
        <v>1</v>
      </c>
      <c r="Q114" s="132">
        <f>M114/G114*100</f>
        <v>50</v>
      </c>
      <c r="R114" s="100">
        <v>6</v>
      </c>
      <c r="S114" s="101">
        <v>8</v>
      </c>
      <c r="T114" s="101">
        <v>4</v>
      </c>
      <c r="U114" s="132">
        <v>5</v>
      </c>
      <c r="V114" s="101">
        <v>0</v>
      </c>
      <c r="W114" s="121"/>
      <c r="X114" s="121"/>
      <c r="Y114" s="121"/>
      <c r="HD114" s="7"/>
    </row>
    <row r="115" spans="1:212" s="2" customFormat="1" ht="12.75" customHeight="1" x14ac:dyDescent="0.3">
      <c r="A115" s="114">
        <v>91</v>
      </c>
      <c r="B115" s="133" t="s">
        <v>125</v>
      </c>
      <c r="C115" s="137">
        <v>19.846</v>
      </c>
      <c r="D115" s="121">
        <v>0</v>
      </c>
      <c r="E115" s="135">
        <v>0</v>
      </c>
      <c r="F115" s="136">
        <f t="shared" si="16"/>
        <v>0</v>
      </c>
      <c r="G115" s="121">
        <v>0</v>
      </c>
      <c r="H115" s="119">
        <v>0</v>
      </c>
      <c r="I115" s="120">
        <v>0</v>
      </c>
      <c r="J115" s="121">
        <v>0</v>
      </c>
      <c r="K115" s="121">
        <v>0</v>
      </c>
      <c r="L115" s="121">
        <v>0</v>
      </c>
      <c r="M115" s="122">
        <v>0</v>
      </c>
      <c r="N115" s="121">
        <v>0</v>
      </c>
      <c r="O115" s="121">
        <v>0</v>
      </c>
      <c r="P115" s="121">
        <v>0</v>
      </c>
      <c r="Q115" s="123">
        <v>0</v>
      </c>
      <c r="R115" s="124">
        <f>S115*E115/100</f>
        <v>0</v>
      </c>
      <c r="S115" s="121">
        <v>0</v>
      </c>
      <c r="T115" s="121">
        <v>0</v>
      </c>
      <c r="U115" s="123">
        <v>0</v>
      </c>
      <c r="V115" s="121">
        <v>0</v>
      </c>
      <c r="W115" s="121">
        <v>0</v>
      </c>
      <c r="X115" s="121">
        <v>0</v>
      </c>
      <c r="Y115" s="121">
        <v>0</v>
      </c>
      <c r="HD115" s="7"/>
    </row>
    <row r="116" spans="1:212" ht="12.75" customHeight="1" x14ac:dyDescent="0.3">
      <c r="A116" s="140"/>
      <c r="B116" s="141" t="s">
        <v>126</v>
      </c>
      <c r="C116" s="142"/>
      <c r="D116" s="378"/>
      <c r="E116" s="378"/>
      <c r="F116" s="143"/>
      <c r="G116" s="378"/>
      <c r="H116" s="119"/>
      <c r="I116" s="144"/>
      <c r="J116" s="378"/>
      <c r="K116" s="378"/>
      <c r="L116" s="378"/>
      <c r="M116" s="145"/>
      <c r="N116" s="378"/>
      <c r="O116" s="378"/>
      <c r="P116" s="378"/>
      <c r="Q116" s="146"/>
      <c r="R116" s="146"/>
      <c r="S116" s="378"/>
      <c r="T116" s="378"/>
      <c r="U116" s="146"/>
      <c r="V116" s="378"/>
      <c r="W116" s="378"/>
      <c r="X116" s="378"/>
      <c r="Y116" s="378"/>
    </row>
    <row r="117" spans="1:212" s="22" customFormat="1" ht="12.75" customHeight="1" x14ac:dyDescent="0.3">
      <c r="A117" s="114">
        <v>92</v>
      </c>
      <c r="B117" s="133" t="s">
        <v>127</v>
      </c>
      <c r="C117" s="137">
        <v>73.62</v>
      </c>
      <c r="D117" s="121">
        <v>0</v>
      </c>
      <c r="E117" s="162">
        <v>0</v>
      </c>
      <c r="F117" s="136">
        <f t="shared" ref="F117:F122" si="17">E117/C117</f>
        <v>0</v>
      </c>
      <c r="G117" s="121">
        <v>0</v>
      </c>
      <c r="H117" s="119">
        <v>0</v>
      </c>
      <c r="I117" s="120">
        <v>0</v>
      </c>
      <c r="J117" s="121">
        <v>0</v>
      </c>
      <c r="K117" s="121">
        <v>0</v>
      </c>
      <c r="L117" s="121">
        <v>0</v>
      </c>
      <c r="M117" s="122">
        <v>0</v>
      </c>
      <c r="N117" s="121">
        <v>0</v>
      </c>
      <c r="O117" s="121">
        <v>0</v>
      </c>
      <c r="P117" s="121">
        <v>0</v>
      </c>
      <c r="Q117" s="123">
        <v>0</v>
      </c>
      <c r="R117" s="124">
        <f>S117*E117/100</f>
        <v>0</v>
      </c>
      <c r="S117" s="121">
        <v>0</v>
      </c>
      <c r="T117" s="121">
        <v>0</v>
      </c>
      <c r="U117" s="123">
        <v>0</v>
      </c>
      <c r="V117" s="121">
        <v>0</v>
      </c>
      <c r="W117" s="121">
        <v>0</v>
      </c>
      <c r="X117" s="121">
        <v>0</v>
      </c>
      <c r="Y117" s="121">
        <v>0</v>
      </c>
    </row>
    <row r="118" spans="1:212" ht="12.75" customHeight="1" x14ac:dyDescent="0.3">
      <c r="A118" s="125">
        <v>93</v>
      </c>
      <c r="B118" s="126" t="s">
        <v>128</v>
      </c>
      <c r="C118" s="127">
        <v>88.6</v>
      </c>
      <c r="D118" s="101">
        <v>43</v>
      </c>
      <c r="E118" s="128">
        <v>43</v>
      </c>
      <c r="F118" s="129">
        <f t="shared" si="17"/>
        <v>0.48532731376975174</v>
      </c>
      <c r="G118" s="101">
        <v>2</v>
      </c>
      <c r="H118" s="130">
        <f>G118/D118*100</f>
        <v>4.6511627906976747</v>
      </c>
      <c r="I118" s="131">
        <v>0</v>
      </c>
      <c r="J118" s="101">
        <v>0</v>
      </c>
      <c r="K118" s="101">
        <v>0</v>
      </c>
      <c r="L118" s="101">
        <v>0</v>
      </c>
      <c r="M118" s="101">
        <v>0</v>
      </c>
      <c r="N118" s="101">
        <v>0</v>
      </c>
      <c r="O118" s="101">
        <v>0</v>
      </c>
      <c r="P118" s="101">
        <v>0</v>
      </c>
      <c r="Q118" s="132">
        <f>M118/G118*100</f>
        <v>0</v>
      </c>
      <c r="R118" s="100">
        <v>2</v>
      </c>
      <c r="S118" s="101">
        <v>5</v>
      </c>
      <c r="T118" s="101">
        <v>2</v>
      </c>
      <c r="U118" s="132">
        <v>5</v>
      </c>
      <c r="V118" s="101">
        <v>0</v>
      </c>
      <c r="W118" s="121"/>
      <c r="X118" s="121"/>
      <c r="Y118" s="121"/>
    </row>
    <row r="119" spans="1:212" s="2" customFormat="1" ht="12.75" customHeight="1" x14ac:dyDescent="0.3">
      <c r="A119" s="114">
        <v>94</v>
      </c>
      <c r="B119" s="133" t="s">
        <v>129</v>
      </c>
      <c r="C119" s="137">
        <v>25.782</v>
      </c>
      <c r="D119" s="121">
        <v>0</v>
      </c>
      <c r="E119" s="162">
        <v>0</v>
      </c>
      <c r="F119" s="136">
        <f t="shared" si="17"/>
        <v>0</v>
      </c>
      <c r="G119" s="121">
        <v>0</v>
      </c>
      <c r="H119" s="119">
        <v>0</v>
      </c>
      <c r="I119" s="120">
        <v>0</v>
      </c>
      <c r="J119" s="121">
        <v>0</v>
      </c>
      <c r="K119" s="121">
        <v>0</v>
      </c>
      <c r="L119" s="121">
        <v>0</v>
      </c>
      <c r="M119" s="122">
        <v>0</v>
      </c>
      <c r="N119" s="121">
        <v>0</v>
      </c>
      <c r="O119" s="121">
        <v>0</v>
      </c>
      <c r="P119" s="121">
        <v>0</v>
      </c>
      <c r="Q119" s="123">
        <v>0</v>
      </c>
      <c r="R119" s="124">
        <f>S119*E119/100</f>
        <v>0</v>
      </c>
      <c r="S119" s="121">
        <v>0</v>
      </c>
      <c r="T119" s="121">
        <v>0</v>
      </c>
      <c r="U119" s="123">
        <v>0</v>
      </c>
      <c r="V119" s="121">
        <v>0</v>
      </c>
      <c r="W119" s="121">
        <v>0</v>
      </c>
      <c r="X119" s="121">
        <v>0</v>
      </c>
      <c r="Y119" s="121">
        <v>0</v>
      </c>
      <c r="HD119" s="7"/>
    </row>
    <row r="120" spans="1:212" ht="12.75" customHeight="1" x14ac:dyDescent="0.3">
      <c r="A120" s="125">
        <v>95</v>
      </c>
      <c r="B120" s="126" t="s">
        <v>130</v>
      </c>
      <c r="C120" s="127">
        <v>33</v>
      </c>
      <c r="D120" s="101">
        <v>48</v>
      </c>
      <c r="E120" s="128">
        <v>42</v>
      </c>
      <c r="F120" s="129">
        <f t="shared" si="17"/>
        <v>1.2727272727272727</v>
      </c>
      <c r="G120" s="101">
        <v>3</v>
      </c>
      <c r="H120" s="130">
        <f>G120/D120*100</f>
        <v>6.25</v>
      </c>
      <c r="I120" s="131">
        <v>0</v>
      </c>
      <c r="J120" s="101">
        <v>0</v>
      </c>
      <c r="K120" s="101">
        <v>0</v>
      </c>
      <c r="L120" s="101">
        <v>0</v>
      </c>
      <c r="M120" s="101">
        <v>3</v>
      </c>
      <c r="N120" s="101">
        <v>0</v>
      </c>
      <c r="O120" s="101">
        <v>2</v>
      </c>
      <c r="P120" s="101">
        <v>1</v>
      </c>
      <c r="Q120" s="132">
        <f>M120/G120*100</f>
        <v>100</v>
      </c>
      <c r="R120" s="100">
        <v>3</v>
      </c>
      <c r="S120" s="101">
        <v>8</v>
      </c>
      <c r="T120" s="101">
        <v>2</v>
      </c>
      <c r="U120" s="132">
        <v>4.8</v>
      </c>
      <c r="V120" s="101">
        <v>0</v>
      </c>
      <c r="W120" s="121"/>
      <c r="X120" s="121"/>
      <c r="Y120" s="121"/>
    </row>
    <row r="121" spans="1:212" s="2" customFormat="1" ht="12.75" customHeight="1" x14ac:dyDescent="0.3">
      <c r="A121" s="114">
        <v>96</v>
      </c>
      <c r="B121" s="133" t="s">
        <v>131</v>
      </c>
      <c r="C121" s="137">
        <v>42.2</v>
      </c>
      <c r="D121" s="159">
        <v>31</v>
      </c>
      <c r="E121" s="139">
        <v>10</v>
      </c>
      <c r="F121" s="136">
        <f t="shared" si="17"/>
        <v>0.23696682464454974</v>
      </c>
      <c r="G121" s="121">
        <v>1</v>
      </c>
      <c r="H121" s="119">
        <f>G121/D121*100</f>
        <v>3.225806451612903</v>
      </c>
      <c r="I121" s="120">
        <v>0</v>
      </c>
      <c r="J121" s="121">
        <v>0</v>
      </c>
      <c r="K121" s="121">
        <v>0</v>
      </c>
      <c r="L121" s="121">
        <v>0</v>
      </c>
      <c r="M121" s="122">
        <v>0</v>
      </c>
      <c r="N121" s="121">
        <v>0</v>
      </c>
      <c r="O121" s="121">
        <v>0</v>
      </c>
      <c r="P121" s="121">
        <v>0</v>
      </c>
      <c r="Q121" s="123">
        <f>M121/G121*100</f>
        <v>0</v>
      </c>
      <c r="R121" s="124">
        <v>0</v>
      </c>
      <c r="S121" s="121">
        <v>0</v>
      </c>
      <c r="T121" s="121">
        <v>0</v>
      </c>
      <c r="U121" s="123">
        <v>0</v>
      </c>
      <c r="V121" s="121">
        <v>0</v>
      </c>
      <c r="W121" s="121"/>
      <c r="X121" s="121"/>
      <c r="Y121" s="121"/>
      <c r="HD121" s="7"/>
    </row>
    <row r="122" spans="1:212" s="2" customFormat="1" ht="12.75" customHeight="1" x14ac:dyDescent="0.3">
      <c r="A122" s="114">
        <v>97</v>
      </c>
      <c r="B122" s="133" t="s">
        <v>132</v>
      </c>
      <c r="C122" s="137">
        <v>61.805999999999997</v>
      </c>
      <c r="D122" s="121">
        <v>0</v>
      </c>
      <c r="E122" s="162">
        <v>0</v>
      </c>
      <c r="F122" s="136">
        <f t="shared" si="17"/>
        <v>0</v>
      </c>
      <c r="G122" s="121">
        <v>0</v>
      </c>
      <c r="H122" s="119">
        <v>0</v>
      </c>
      <c r="I122" s="120">
        <v>0</v>
      </c>
      <c r="J122" s="121">
        <v>0</v>
      </c>
      <c r="K122" s="121">
        <v>0</v>
      </c>
      <c r="L122" s="121">
        <v>0</v>
      </c>
      <c r="M122" s="122">
        <v>0</v>
      </c>
      <c r="N122" s="121">
        <v>0</v>
      </c>
      <c r="O122" s="121">
        <v>0</v>
      </c>
      <c r="P122" s="121">
        <v>0</v>
      </c>
      <c r="Q122" s="123">
        <v>0</v>
      </c>
      <c r="R122" s="124">
        <f>S122*E122/100</f>
        <v>0</v>
      </c>
      <c r="S122" s="121">
        <v>0</v>
      </c>
      <c r="T122" s="121">
        <v>0</v>
      </c>
      <c r="U122" s="123">
        <v>0</v>
      </c>
      <c r="V122" s="121">
        <v>0</v>
      </c>
      <c r="W122" s="121">
        <v>0</v>
      </c>
      <c r="X122" s="121">
        <v>0</v>
      </c>
      <c r="Y122" s="121">
        <v>0</v>
      </c>
      <c r="HD122" s="7"/>
    </row>
    <row r="123" spans="1:212" ht="12.75" customHeight="1" x14ac:dyDescent="0.3">
      <c r="A123" s="140"/>
      <c r="B123" s="141" t="s">
        <v>133</v>
      </c>
      <c r="C123" s="142"/>
      <c r="D123" s="378"/>
      <c r="E123" s="378"/>
      <c r="F123" s="143"/>
      <c r="G123" s="378"/>
      <c r="H123" s="119"/>
      <c r="I123" s="144"/>
      <c r="J123" s="378"/>
      <c r="K123" s="378"/>
      <c r="L123" s="378"/>
      <c r="M123" s="145"/>
      <c r="N123" s="378"/>
      <c r="O123" s="378"/>
      <c r="P123" s="378"/>
      <c r="Q123" s="123"/>
      <c r="R123" s="146"/>
      <c r="S123" s="378"/>
      <c r="T123" s="378"/>
      <c r="U123" s="146"/>
      <c r="V123" s="378"/>
      <c r="W123" s="378"/>
      <c r="X123" s="378"/>
      <c r="Y123" s="378"/>
    </row>
    <row r="124" spans="1:212" s="22" customFormat="1" ht="12.75" customHeight="1" x14ac:dyDescent="0.3">
      <c r="A124" s="125">
        <v>98</v>
      </c>
      <c r="B124" s="126" t="s">
        <v>134</v>
      </c>
      <c r="C124" s="127">
        <v>26.7</v>
      </c>
      <c r="D124" s="128">
        <v>121</v>
      </c>
      <c r="E124" s="128">
        <v>133</v>
      </c>
      <c r="F124" s="129">
        <f t="shared" ref="F124:F135" si="18">E124/C124</f>
        <v>4.9812734082397006</v>
      </c>
      <c r="G124" s="101">
        <v>10</v>
      </c>
      <c r="H124" s="130">
        <f>G124/D124*100</f>
        <v>8.2644628099173563</v>
      </c>
      <c r="I124" s="131">
        <v>0</v>
      </c>
      <c r="J124" s="101">
        <v>0</v>
      </c>
      <c r="K124" s="101">
        <v>0</v>
      </c>
      <c r="L124" s="101">
        <v>0</v>
      </c>
      <c r="M124" s="101">
        <v>10</v>
      </c>
      <c r="N124" s="101">
        <v>1</v>
      </c>
      <c r="O124" s="101">
        <v>5</v>
      </c>
      <c r="P124" s="101">
        <v>4</v>
      </c>
      <c r="Q124" s="132">
        <f>M124/G124*100</f>
        <v>100</v>
      </c>
      <c r="R124" s="100">
        <v>15</v>
      </c>
      <c r="S124" s="101">
        <v>12</v>
      </c>
      <c r="T124" s="102">
        <v>10</v>
      </c>
      <c r="U124" s="103">
        <v>7.6</v>
      </c>
      <c r="V124" s="101">
        <v>0</v>
      </c>
      <c r="W124" s="121"/>
      <c r="X124" s="121"/>
      <c r="Y124" s="121"/>
    </row>
    <row r="125" spans="1:212" s="2" customFormat="1" ht="12.75" customHeight="1" x14ac:dyDescent="0.3">
      <c r="A125" s="125">
        <v>99</v>
      </c>
      <c r="B125" s="126" t="s">
        <v>135</v>
      </c>
      <c r="C125" s="127">
        <v>23.3</v>
      </c>
      <c r="D125" s="128">
        <v>153</v>
      </c>
      <c r="E125" s="128">
        <v>193</v>
      </c>
      <c r="F125" s="129">
        <f t="shared" si="18"/>
        <v>8.2832618025751064</v>
      </c>
      <c r="G125" s="101">
        <v>16</v>
      </c>
      <c r="H125" s="130">
        <f>G125/D125*100</f>
        <v>10.457516339869281</v>
      </c>
      <c r="I125" s="131">
        <v>0</v>
      </c>
      <c r="J125" s="101">
        <v>0</v>
      </c>
      <c r="K125" s="101">
        <v>0</v>
      </c>
      <c r="L125" s="101">
        <v>0</v>
      </c>
      <c r="M125" s="101">
        <v>16</v>
      </c>
      <c r="N125" s="101">
        <v>2</v>
      </c>
      <c r="O125" s="101">
        <v>9</v>
      </c>
      <c r="P125" s="101">
        <v>5</v>
      </c>
      <c r="Q125" s="132">
        <f>M125/G125*100</f>
        <v>100</v>
      </c>
      <c r="R125" s="100">
        <v>28</v>
      </c>
      <c r="S125" s="101">
        <v>15</v>
      </c>
      <c r="T125" s="102">
        <v>20</v>
      </c>
      <c r="U125" s="103">
        <v>10.4</v>
      </c>
      <c r="V125" s="101">
        <v>0</v>
      </c>
      <c r="W125" s="121"/>
      <c r="X125" s="121"/>
      <c r="Y125" s="121"/>
      <c r="HD125" s="7"/>
    </row>
    <row r="126" spans="1:212" s="2" customFormat="1" ht="13.2" customHeight="1" x14ac:dyDescent="0.3">
      <c r="A126" s="125">
        <v>100</v>
      </c>
      <c r="B126" s="126" t="s">
        <v>136</v>
      </c>
      <c r="C126" s="127">
        <v>11</v>
      </c>
      <c r="D126" s="128">
        <v>54</v>
      </c>
      <c r="E126" s="128">
        <v>60</v>
      </c>
      <c r="F126" s="129">
        <f t="shared" si="18"/>
        <v>5.4545454545454541</v>
      </c>
      <c r="G126" s="101">
        <v>6</v>
      </c>
      <c r="H126" s="130">
        <f>G126/D126*100</f>
        <v>11.111111111111111</v>
      </c>
      <c r="I126" s="131">
        <v>0</v>
      </c>
      <c r="J126" s="101">
        <v>0</v>
      </c>
      <c r="K126" s="101">
        <v>0</v>
      </c>
      <c r="L126" s="101">
        <v>0</v>
      </c>
      <c r="M126" s="101">
        <v>5</v>
      </c>
      <c r="N126" s="101">
        <v>0</v>
      </c>
      <c r="O126" s="101">
        <v>4</v>
      </c>
      <c r="P126" s="101">
        <v>1</v>
      </c>
      <c r="Q126" s="132">
        <f>M126/G126*100</f>
        <v>83.333333333333343</v>
      </c>
      <c r="R126" s="100">
        <v>7</v>
      </c>
      <c r="S126" s="101">
        <v>12</v>
      </c>
      <c r="T126" s="102">
        <v>7</v>
      </c>
      <c r="U126" s="103">
        <v>11.7</v>
      </c>
      <c r="V126" s="101">
        <v>0</v>
      </c>
      <c r="W126" s="121"/>
      <c r="X126" s="121"/>
      <c r="Y126" s="121"/>
      <c r="HD126" s="7"/>
    </row>
    <row r="127" spans="1:212" s="2" customFormat="1" ht="12.75" customHeight="1" x14ac:dyDescent="0.3">
      <c r="A127" s="114">
        <v>101</v>
      </c>
      <c r="B127" s="133" t="s">
        <v>137</v>
      </c>
      <c r="C127" s="137">
        <v>17.89</v>
      </c>
      <c r="D127" s="139">
        <v>4</v>
      </c>
      <c r="E127" s="139">
        <v>14</v>
      </c>
      <c r="F127" s="136">
        <f t="shared" si="18"/>
        <v>0.78256008943543875</v>
      </c>
      <c r="G127" s="121">
        <v>0</v>
      </c>
      <c r="H127" s="119">
        <v>0</v>
      </c>
      <c r="I127" s="120">
        <v>0</v>
      </c>
      <c r="J127" s="121">
        <v>0</v>
      </c>
      <c r="K127" s="121">
        <v>0</v>
      </c>
      <c r="L127" s="121">
        <v>0</v>
      </c>
      <c r="M127" s="122">
        <v>0</v>
      </c>
      <c r="N127" s="121">
        <v>0</v>
      </c>
      <c r="O127" s="121">
        <v>0</v>
      </c>
      <c r="P127" s="121">
        <v>0</v>
      </c>
      <c r="Q127" s="123">
        <v>0</v>
      </c>
      <c r="R127" s="124">
        <v>0</v>
      </c>
      <c r="S127" s="121">
        <v>0</v>
      </c>
      <c r="T127" s="121">
        <v>0</v>
      </c>
      <c r="U127" s="123">
        <v>0</v>
      </c>
      <c r="V127" s="121">
        <v>0</v>
      </c>
      <c r="W127" s="121">
        <v>0</v>
      </c>
      <c r="X127" s="121">
        <v>0</v>
      </c>
      <c r="Y127" s="121">
        <v>0</v>
      </c>
      <c r="HD127" s="7"/>
    </row>
    <row r="128" spans="1:212" ht="12.75" customHeight="1" x14ac:dyDescent="0.3">
      <c r="A128" s="114">
        <v>102</v>
      </c>
      <c r="B128" s="133" t="s">
        <v>138</v>
      </c>
      <c r="C128" s="137">
        <v>15.875</v>
      </c>
      <c r="D128" s="139">
        <v>2</v>
      </c>
      <c r="E128" s="139">
        <v>15</v>
      </c>
      <c r="F128" s="136">
        <f t="shared" si="18"/>
        <v>0.94488188976377951</v>
      </c>
      <c r="G128" s="121">
        <v>0</v>
      </c>
      <c r="H128" s="119">
        <v>0</v>
      </c>
      <c r="I128" s="120">
        <v>0</v>
      </c>
      <c r="J128" s="121">
        <v>0</v>
      </c>
      <c r="K128" s="121">
        <v>0</v>
      </c>
      <c r="L128" s="121">
        <v>0</v>
      </c>
      <c r="M128" s="122">
        <v>0</v>
      </c>
      <c r="N128" s="121">
        <v>0</v>
      </c>
      <c r="O128" s="121">
        <v>0</v>
      </c>
      <c r="P128" s="121">
        <v>0</v>
      </c>
      <c r="Q128" s="123">
        <v>0</v>
      </c>
      <c r="R128" s="124">
        <f>S128*E128/100</f>
        <v>0</v>
      </c>
      <c r="S128" s="121">
        <v>0</v>
      </c>
      <c r="T128" s="121">
        <v>0</v>
      </c>
      <c r="U128" s="123">
        <v>0</v>
      </c>
      <c r="V128" s="121">
        <v>0</v>
      </c>
      <c r="W128" s="121">
        <v>0</v>
      </c>
      <c r="X128" s="121">
        <v>0</v>
      </c>
      <c r="Y128" s="121">
        <v>0</v>
      </c>
    </row>
    <row r="129" spans="1:212" ht="12.75" customHeight="1" x14ac:dyDescent="0.3">
      <c r="A129" s="125">
        <v>103</v>
      </c>
      <c r="B129" s="126" t="s">
        <v>139</v>
      </c>
      <c r="C129" s="127">
        <v>24</v>
      </c>
      <c r="D129" s="128">
        <v>129</v>
      </c>
      <c r="E129" s="128">
        <v>156</v>
      </c>
      <c r="F129" s="129">
        <f t="shared" si="18"/>
        <v>6.5</v>
      </c>
      <c r="G129" s="101">
        <v>11</v>
      </c>
      <c r="H129" s="130">
        <f>G129/D129*100</f>
        <v>8.5271317829457356</v>
      </c>
      <c r="I129" s="131">
        <v>0</v>
      </c>
      <c r="J129" s="101">
        <v>0</v>
      </c>
      <c r="K129" s="101">
        <v>0</v>
      </c>
      <c r="L129" s="101">
        <v>0</v>
      </c>
      <c r="M129" s="101">
        <v>11</v>
      </c>
      <c r="N129" s="101">
        <v>0</v>
      </c>
      <c r="O129" s="101">
        <v>7</v>
      </c>
      <c r="P129" s="101">
        <v>4</v>
      </c>
      <c r="Q129" s="132">
        <f>M129/G129*100</f>
        <v>100</v>
      </c>
      <c r="R129" s="100">
        <v>23</v>
      </c>
      <c r="S129" s="101">
        <v>15</v>
      </c>
      <c r="T129" s="102">
        <v>16</v>
      </c>
      <c r="U129" s="103">
        <v>10.3</v>
      </c>
      <c r="V129" s="101">
        <v>0</v>
      </c>
      <c r="W129" s="121"/>
      <c r="X129" s="121"/>
      <c r="Y129" s="121"/>
    </row>
    <row r="130" spans="1:212" s="2" customFormat="1" ht="12.75" customHeight="1" x14ac:dyDescent="0.3">
      <c r="A130" s="125">
        <v>104</v>
      </c>
      <c r="B130" s="126" t="s">
        <v>140</v>
      </c>
      <c r="C130" s="127">
        <v>33.1</v>
      </c>
      <c r="D130" s="128">
        <v>160</v>
      </c>
      <c r="E130" s="128">
        <v>176</v>
      </c>
      <c r="F130" s="129">
        <f t="shared" si="18"/>
        <v>5.3172205438066467</v>
      </c>
      <c r="G130" s="101">
        <v>11</v>
      </c>
      <c r="H130" s="130">
        <f>G130/D130*100</f>
        <v>6.8750000000000009</v>
      </c>
      <c r="I130" s="131">
        <v>0</v>
      </c>
      <c r="J130" s="101">
        <v>0</v>
      </c>
      <c r="K130" s="101">
        <v>0</v>
      </c>
      <c r="L130" s="101">
        <v>0</v>
      </c>
      <c r="M130" s="101">
        <v>10</v>
      </c>
      <c r="N130" s="101">
        <v>1</v>
      </c>
      <c r="O130" s="101">
        <v>6</v>
      </c>
      <c r="P130" s="101">
        <v>3</v>
      </c>
      <c r="Q130" s="132">
        <f>M130/G130*100</f>
        <v>90.909090909090907</v>
      </c>
      <c r="R130" s="100">
        <v>21</v>
      </c>
      <c r="S130" s="101">
        <v>12</v>
      </c>
      <c r="T130" s="102">
        <v>18</v>
      </c>
      <c r="U130" s="103">
        <v>10.3</v>
      </c>
      <c r="V130" s="101">
        <v>0</v>
      </c>
      <c r="W130" s="121"/>
      <c r="X130" s="121"/>
      <c r="Y130" s="121"/>
      <c r="HD130" s="7"/>
    </row>
    <row r="131" spans="1:212" s="2" customFormat="1" ht="12.75" customHeight="1" x14ac:dyDescent="0.3">
      <c r="A131" s="114">
        <v>105</v>
      </c>
      <c r="B131" s="133" t="s">
        <v>141</v>
      </c>
      <c r="C131" s="137">
        <v>19.236000000000001</v>
      </c>
      <c r="D131" s="135">
        <v>0</v>
      </c>
      <c r="E131" s="139">
        <v>8</v>
      </c>
      <c r="F131" s="136">
        <f t="shared" si="18"/>
        <v>0.41588687876897484</v>
      </c>
      <c r="G131" s="121">
        <v>0</v>
      </c>
      <c r="H131" s="119"/>
      <c r="I131" s="120">
        <v>0</v>
      </c>
      <c r="J131" s="121">
        <v>0</v>
      </c>
      <c r="K131" s="121">
        <v>0</v>
      </c>
      <c r="L131" s="121">
        <v>0</v>
      </c>
      <c r="M131" s="122">
        <v>0</v>
      </c>
      <c r="N131" s="121">
        <v>0</v>
      </c>
      <c r="O131" s="121">
        <v>0</v>
      </c>
      <c r="P131" s="121">
        <v>0</v>
      </c>
      <c r="Q131" s="123">
        <v>0</v>
      </c>
      <c r="R131" s="124">
        <f>S131*E131/100</f>
        <v>0</v>
      </c>
      <c r="S131" s="121">
        <v>0</v>
      </c>
      <c r="T131" s="121">
        <v>0</v>
      </c>
      <c r="U131" s="123">
        <v>0</v>
      </c>
      <c r="V131" s="121">
        <v>0</v>
      </c>
      <c r="W131" s="121">
        <v>0</v>
      </c>
      <c r="X131" s="121">
        <v>0</v>
      </c>
      <c r="Y131" s="121">
        <v>0</v>
      </c>
      <c r="HD131" s="7"/>
    </row>
    <row r="132" spans="1:212" ht="12.75" customHeight="1" x14ac:dyDescent="0.3">
      <c r="A132" s="125">
        <v>106</v>
      </c>
      <c r="B132" s="126" t="s">
        <v>142</v>
      </c>
      <c r="C132" s="127">
        <v>26.9</v>
      </c>
      <c r="D132" s="128">
        <v>78</v>
      </c>
      <c r="E132" s="128">
        <v>71</v>
      </c>
      <c r="F132" s="129">
        <f t="shared" si="18"/>
        <v>2.6394052044609668</v>
      </c>
      <c r="G132" s="101">
        <v>5</v>
      </c>
      <c r="H132" s="130">
        <f>G132/D132*100</f>
        <v>6.4102564102564097</v>
      </c>
      <c r="I132" s="131">
        <v>0</v>
      </c>
      <c r="J132" s="101">
        <v>0</v>
      </c>
      <c r="K132" s="101">
        <v>0</v>
      </c>
      <c r="L132" s="101">
        <v>0</v>
      </c>
      <c r="M132" s="101">
        <v>5</v>
      </c>
      <c r="N132" s="101">
        <v>0</v>
      </c>
      <c r="O132" s="101">
        <v>3</v>
      </c>
      <c r="P132" s="101">
        <v>2</v>
      </c>
      <c r="Q132" s="132">
        <f>M132/G132*100</f>
        <v>100</v>
      </c>
      <c r="R132" s="100">
        <v>5</v>
      </c>
      <c r="S132" s="101">
        <v>8</v>
      </c>
      <c r="T132" s="101">
        <v>5</v>
      </c>
      <c r="U132" s="132">
        <v>8</v>
      </c>
      <c r="V132" s="101">
        <v>0</v>
      </c>
      <c r="W132" s="121"/>
      <c r="X132" s="121"/>
      <c r="Y132" s="121"/>
    </row>
    <row r="133" spans="1:212" ht="12.75" customHeight="1" x14ac:dyDescent="0.3">
      <c r="A133" s="125">
        <v>107</v>
      </c>
      <c r="B133" s="126" t="s">
        <v>143</v>
      </c>
      <c r="C133" s="127">
        <v>22.8</v>
      </c>
      <c r="D133" s="128">
        <v>107</v>
      </c>
      <c r="E133" s="128">
        <v>109</v>
      </c>
      <c r="F133" s="129">
        <f t="shared" si="18"/>
        <v>4.7807017543859649</v>
      </c>
      <c r="G133" s="101">
        <v>8</v>
      </c>
      <c r="H133" s="130">
        <f>G133/D133*100</f>
        <v>7.4766355140186906</v>
      </c>
      <c r="I133" s="131">
        <v>0</v>
      </c>
      <c r="J133" s="101">
        <v>0</v>
      </c>
      <c r="K133" s="101">
        <v>0</v>
      </c>
      <c r="L133" s="101">
        <v>0</v>
      </c>
      <c r="M133" s="101">
        <v>8</v>
      </c>
      <c r="N133" s="101">
        <v>0</v>
      </c>
      <c r="O133" s="101">
        <v>6</v>
      </c>
      <c r="P133" s="101">
        <v>2</v>
      </c>
      <c r="Q133" s="132">
        <f>M133/G133*100</f>
        <v>100</v>
      </c>
      <c r="R133" s="100">
        <v>13</v>
      </c>
      <c r="S133" s="101">
        <v>12</v>
      </c>
      <c r="T133" s="102">
        <v>10</v>
      </c>
      <c r="U133" s="103">
        <v>9.1999999999999993</v>
      </c>
      <c r="V133" s="101">
        <v>0</v>
      </c>
      <c r="W133" s="121"/>
      <c r="X133" s="121"/>
      <c r="Y133" s="121"/>
    </row>
    <row r="134" spans="1:212" s="2" customFormat="1" ht="12.75" customHeight="1" x14ac:dyDescent="0.3">
      <c r="A134" s="125">
        <v>108</v>
      </c>
      <c r="B134" s="126" t="s">
        <v>144</v>
      </c>
      <c r="C134" s="127">
        <v>24.4</v>
      </c>
      <c r="D134" s="128">
        <v>54</v>
      </c>
      <c r="E134" s="128">
        <v>36</v>
      </c>
      <c r="F134" s="129">
        <f t="shared" si="18"/>
        <v>1.4754098360655739</v>
      </c>
      <c r="G134" s="101">
        <v>4</v>
      </c>
      <c r="H134" s="130">
        <f>G134/D134*100</f>
        <v>7.4074074074074066</v>
      </c>
      <c r="I134" s="131">
        <v>0</v>
      </c>
      <c r="J134" s="101">
        <v>0</v>
      </c>
      <c r="K134" s="101">
        <v>0</v>
      </c>
      <c r="L134" s="101">
        <v>0</v>
      </c>
      <c r="M134" s="101">
        <v>4</v>
      </c>
      <c r="N134" s="101">
        <v>0</v>
      </c>
      <c r="O134" s="101">
        <v>2</v>
      </c>
      <c r="P134" s="101">
        <v>2</v>
      </c>
      <c r="Q134" s="132">
        <f>M134/G134*100</f>
        <v>100</v>
      </c>
      <c r="R134" s="100">
        <v>2</v>
      </c>
      <c r="S134" s="101">
        <v>8</v>
      </c>
      <c r="T134" s="159">
        <v>2</v>
      </c>
      <c r="U134" s="160">
        <v>8</v>
      </c>
      <c r="V134" s="101">
        <v>0</v>
      </c>
      <c r="W134" s="121"/>
      <c r="X134" s="121"/>
      <c r="Y134" s="121"/>
      <c r="HD134" s="7"/>
    </row>
    <row r="135" spans="1:212" s="2" customFormat="1" ht="12.75" customHeight="1" x14ac:dyDescent="0.3">
      <c r="A135" s="125">
        <v>109</v>
      </c>
      <c r="B135" s="126" t="s">
        <v>145</v>
      </c>
      <c r="C135" s="127">
        <v>21.1</v>
      </c>
      <c r="D135" s="128">
        <v>63</v>
      </c>
      <c r="E135" s="128">
        <v>91</v>
      </c>
      <c r="F135" s="129">
        <f t="shared" si="18"/>
        <v>4.3127962085308056</v>
      </c>
      <c r="G135" s="101">
        <v>5</v>
      </c>
      <c r="H135" s="130">
        <f>G135/D135*100</f>
        <v>7.9365079365079358</v>
      </c>
      <c r="I135" s="131">
        <v>0</v>
      </c>
      <c r="J135" s="101">
        <v>0</v>
      </c>
      <c r="K135" s="101">
        <v>0</v>
      </c>
      <c r="L135" s="101">
        <v>0</v>
      </c>
      <c r="M135" s="101">
        <v>5</v>
      </c>
      <c r="N135" s="101">
        <v>0</v>
      </c>
      <c r="O135" s="101">
        <v>4</v>
      </c>
      <c r="P135" s="101">
        <v>1</v>
      </c>
      <c r="Q135" s="132">
        <f>M135/G135*100</f>
        <v>100</v>
      </c>
      <c r="R135" s="100">
        <v>10</v>
      </c>
      <c r="S135" s="101">
        <v>12</v>
      </c>
      <c r="T135" s="102">
        <v>10</v>
      </c>
      <c r="U135" s="103">
        <v>11</v>
      </c>
      <c r="V135" s="101">
        <v>0</v>
      </c>
      <c r="W135" s="121"/>
      <c r="X135" s="121"/>
      <c r="Y135" s="121"/>
      <c r="HD135" s="7"/>
    </row>
    <row r="136" spans="1:212" s="2" customFormat="1" ht="12.75" customHeight="1" x14ac:dyDescent="0.3">
      <c r="A136" s="140"/>
      <c r="B136" s="141" t="s">
        <v>146</v>
      </c>
      <c r="C136" s="142"/>
      <c r="D136" s="378"/>
      <c r="E136" s="378"/>
      <c r="F136" s="143"/>
      <c r="G136" s="378"/>
      <c r="H136" s="119"/>
      <c r="I136" s="120"/>
      <c r="J136" s="378"/>
      <c r="K136" s="378"/>
      <c r="L136" s="378"/>
      <c r="M136" s="145"/>
      <c r="N136" s="378"/>
      <c r="O136" s="378"/>
      <c r="P136" s="378"/>
      <c r="Q136" s="146"/>
      <c r="R136" s="146"/>
      <c r="S136" s="378"/>
      <c r="T136" s="378"/>
      <c r="U136" s="146"/>
      <c r="V136" s="378"/>
      <c r="W136" s="378"/>
      <c r="X136" s="378"/>
      <c r="Y136" s="378"/>
      <c r="HD136" s="7"/>
    </row>
    <row r="137" spans="1:212" s="22" customFormat="1" ht="12.75" customHeight="1" x14ac:dyDescent="0.3">
      <c r="A137" s="125">
        <v>110</v>
      </c>
      <c r="B137" s="126" t="s">
        <v>147</v>
      </c>
      <c r="C137" s="127">
        <v>49.5</v>
      </c>
      <c r="D137" s="128">
        <v>218</v>
      </c>
      <c r="E137" s="128">
        <v>124</v>
      </c>
      <c r="F137" s="129">
        <f t="shared" ref="F137:F143" si="19">E137/C137</f>
        <v>2.5050505050505052</v>
      </c>
      <c r="G137" s="101">
        <v>6</v>
      </c>
      <c r="H137" s="130">
        <f>G137/D137*100</f>
        <v>2.7522935779816518</v>
      </c>
      <c r="I137" s="131">
        <v>0</v>
      </c>
      <c r="J137" s="101">
        <v>0</v>
      </c>
      <c r="K137" s="101">
        <v>0</v>
      </c>
      <c r="L137" s="101">
        <v>0</v>
      </c>
      <c r="M137" s="101">
        <v>6</v>
      </c>
      <c r="N137" s="101">
        <v>0</v>
      </c>
      <c r="O137" s="101">
        <v>4</v>
      </c>
      <c r="P137" s="101">
        <v>2</v>
      </c>
      <c r="Q137" s="132">
        <f>M137/G137*100</f>
        <v>100</v>
      </c>
      <c r="R137" s="100">
        <v>9</v>
      </c>
      <c r="S137" s="101">
        <v>8</v>
      </c>
      <c r="T137" s="101">
        <v>6</v>
      </c>
      <c r="U137" s="132">
        <v>4.9000000000000004</v>
      </c>
      <c r="V137" s="101">
        <v>0</v>
      </c>
      <c r="W137" s="121"/>
      <c r="X137" s="121"/>
      <c r="Y137" s="121"/>
    </row>
    <row r="138" spans="1:212" s="2" customFormat="1" ht="12.75" customHeight="1" x14ac:dyDescent="0.3">
      <c r="A138" s="125">
        <v>111</v>
      </c>
      <c r="B138" s="126" t="s">
        <v>148</v>
      </c>
      <c r="C138" s="127">
        <v>51.2</v>
      </c>
      <c r="D138" s="128">
        <v>129</v>
      </c>
      <c r="E138" s="128">
        <v>141</v>
      </c>
      <c r="F138" s="129">
        <f t="shared" si="19"/>
        <v>2.75390625</v>
      </c>
      <c r="G138" s="101">
        <v>6</v>
      </c>
      <c r="H138" s="130">
        <f>G138/D138*100</f>
        <v>4.6511627906976747</v>
      </c>
      <c r="I138" s="131">
        <v>0</v>
      </c>
      <c r="J138" s="101">
        <v>0</v>
      </c>
      <c r="K138" s="101">
        <v>0</v>
      </c>
      <c r="L138" s="101">
        <v>0</v>
      </c>
      <c r="M138" s="101">
        <v>6</v>
      </c>
      <c r="N138" s="101">
        <v>0</v>
      </c>
      <c r="O138" s="101">
        <v>4</v>
      </c>
      <c r="P138" s="101">
        <v>2</v>
      </c>
      <c r="Q138" s="132">
        <f>M138/G138*100</f>
        <v>100</v>
      </c>
      <c r="R138" s="100">
        <v>11</v>
      </c>
      <c r="S138" s="101">
        <v>8</v>
      </c>
      <c r="T138" s="101">
        <v>6</v>
      </c>
      <c r="U138" s="132">
        <v>4.3</v>
      </c>
      <c r="V138" s="101">
        <v>0</v>
      </c>
      <c r="W138" s="121"/>
      <c r="X138" s="121"/>
      <c r="Y138" s="121"/>
      <c r="HD138" s="7"/>
    </row>
    <row r="139" spans="1:212" s="2" customFormat="1" ht="12.75" customHeight="1" x14ac:dyDescent="0.3">
      <c r="A139" s="125">
        <v>112</v>
      </c>
      <c r="B139" s="126" t="s">
        <v>149</v>
      </c>
      <c r="C139" s="127">
        <v>38.6</v>
      </c>
      <c r="D139" s="128">
        <v>71</v>
      </c>
      <c r="E139" s="128">
        <v>73</v>
      </c>
      <c r="F139" s="129">
        <f t="shared" si="19"/>
        <v>1.8911917098445594</v>
      </c>
      <c r="G139" s="101">
        <v>3</v>
      </c>
      <c r="H139" s="130">
        <f>G139/D139*100</f>
        <v>4.225352112676056</v>
      </c>
      <c r="I139" s="131">
        <v>0</v>
      </c>
      <c r="J139" s="101">
        <v>0</v>
      </c>
      <c r="K139" s="101">
        <v>0</v>
      </c>
      <c r="L139" s="101">
        <v>0</v>
      </c>
      <c r="M139" s="101">
        <v>3</v>
      </c>
      <c r="N139" s="101">
        <v>0</v>
      </c>
      <c r="O139" s="101">
        <v>2</v>
      </c>
      <c r="P139" s="101">
        <v>1</v>
      </c>
      <c r="Q139" s="132">
        <f>M139/G139*100</f>
        <v>100</v>
      </c>
      <c r="R139" s="100">
        <v>5</v>
      </c>
      <c r="S139" s="101">
        <v>8</v>
      </c>
      <c r="T139" s="101">
        <v>3</v>
      </c>
      <c r="U139" s="132">
        <v>4.2</v>
      </c>
      <c r="V139" s="101">
        <v>0</v>
      </c>
      <c r="W139" s="121"/>
      <c r="X139" s="121"/>
      <c r="Y139" s="121"/>
      <c r="HD139" s="7"/>
    </row>
    <row r="140" spans="1:212" s="2" customFormat="1" ht="12.75" customHeight="1" x14ac:dyDescent="0.3">
      <c r="A140" s="125">
        <v>113</v>
      </c>
      <c r="B140" s="126" t="s">
        <v>150</v>
      </c>
      <c r="C140" s="127">
        <v>24.9</v>
      </c>
      <c r="D140" s="128">
        <v>55</v>
      </c>
      <c r="E140" s="128">
        <v>49</v>
      </c>
      <c r="F140" s="129">
        <f t="shared" si="19"/>
        <v>1.9678714859437751</v>
      </c>
      <c r="G140" s="101">
        <v>3</v>
      </c>
      <c r="H140" s="130">
        <f>G140/D140*100</f>
        <v>5.4545454545454541</v>
      </c>
      <c r="I140" s="131">
        <v>0</v>
      </c>
      <c r="J140" s="101">
        <v>0</v>
      </c>
      <c r="K140" s="101">
        <v>0</v>
      </c>
      <c r="L140" s="101">
        <v>0</v>
      </c>
      <c r="M140" s="101">
        <v>3</v>
      </c>
      <c r="N140" s="101">
        <v>0</v>
      </c>
      <c r="O140" s="101">
        <v>2</v>
      </c>
      <c r="P140" s="101">
        <v>1</v>
      </c>
      <c r="Q140" s="132">
        <f>M140/G140*100</f>
        <v>100</v>
      </c>
      <c r="R140" s="100">
        <v>3</v>
      </c>
      <c r="S140" s="101">
        <v>8</v>
      </c>
      <c r="T140" s="101">
        <v>3</v>
      </c>
      <c r="U140" s="132">
        <v>6.2</v>
      </c>
      <c r="V140" s="101">
        <v>0</v>
      </c>
      <c r="W140" s="121"/>
      <c r="X140" s="121"/>
      <c r="Y140" s="121"/>
      <c r="HD140" s="7"/>
    </row>
    <row r="141" spans="1:212" ht="12.75" customHeight="1" x14ac:dyDescent="0.3">
      <c r="A141" s="114">
        <v>114</v>
      </c>
      <c r="B141" s="133" t="s">
        <v>151</v>
      </c>
      <c r="C141" s="137">
        <v>38.4</v>
      </c>
      <c r="D141" s="135">
        <v>0</v>
      </c>
      <c r="E141" s="135">
        <v>0</v>
      </c>
      <c r="F141" s="136">
        <f t="shared" si="19"/>
        <v>0</v>
      </c>
      <c r="G141" s="121">
        <v>0</v>
      </c>
      <c r="H141" s="119"/>
      <c r="I141" s="120">
        <v>0</v>
      </c>
      <c r="J141" s="121">
        <v>0</v>
      </c>
      <c r="K141" s="121">
        <v>0</v>
      </c>
      <c r="L141" s="121">
        <v>0</v>
      </c>
      <c r="M141" s="122">
        <v>0</v>
      </c>
      <c r="N141" s="121">
        <v>0</v>
      </c>
      <c r="O141" s="121">
        <v>0</v>
      </c>
      <c r="P141" s="121">
        <v>0</v>
      </c>
      <c r="Q141" s="123">
        <v>0</v>
      </c>
      <c r="R141" s="124">
        <f>S141*E141/100</f>
        <v>0</v>
      </c>
      <c r="S141" s="121">
        <v>0</v>
      </c>
      <c r="T141" s="121">
        <v>0</v>
      </c>
      <c r="U141" s="123">
        <v>0</v>
      </c>
      <c r="V141" s="121"/>
      <c r="W141" s="121"/>
      <c r="X141" s="121"/>
      <c r="Y141" s="121"/>
    </row>
    <row r="142" spans="1:212" s="2" customFormat="1" ht="12.75" customHeight="1" x14ac:dyDescent="0.3">
      <c r="A142" s="125">
        <v>115</v>
      </c>
      <c r="B142" s="126" t="s">
        <v>152</v>
      </c>
      <c r="C142" s="127">
        <v>36.5</v>
      </c>
      <c r="D142" s="128">
        <v>82</v>
      </c>
      <c r="E142" s="128">
        <v>146</v>
      </c>
      <c r="F142" s="129">
        <f t="shared" si="19"/>
        <v>4</v>
      </c>
      <c r="G142" s="101">
        <v>5</v>
      </c>
      <c r="H142" s="130">
        <f>G142/D142*100</f>
        <v>6.0975609756097562</v>
      </c>
      <c r="I142" s="131">
        <v>0</v>
      </c>
      <c r="J142" s="101">
        <v>0</v>
      </c>
      <c r="K142" s="101">
        <v>0</v>
      </c>
      <c r="L142" s="101">
        <v>0</v>
      </c>
      <c r="M142" s="101">
        <v>5</v>
      </c>
      <c r="N142" s="101">
        <v>0</v>
      </c>
      <c r="O142" s="101">
        <v>3</v>
      </c>
      <c r="P142" s="101">
        <v>2</v>
      </c>
      <c r="Q142" s="132">
        <f>M142/G142*100</f>
        <v>100</v>
      </c>
      <c r="R142" s="100">
        <v>17</v>
      </c>
      <c r="S142" s="101">
        <v>12</v>
      </c>
      <c r="T142" s="102">
        <v>10</v>
      </c>
      <c r="U142" s="103">
        <v>7</v>
      </c>
      <c r="V142" s="101">
        <v>0</v>
      </c>
      <c r="W142" s="121"/>
      <c r="X142" s="121"/>
      <c r="Y142" s="121"/>
      <c r="HD142" s="7"/>
    </row>
    <row r="143" spans="1:212" ht="12.75" customHeight="1" x14ac:dyDescent="0.3">
      <c r="A143" s="114">
        <v>116</v>
      </c>
      <c r="B143" s="133" t="s">
        <v>153</v>
      </c>
      <c r="C143" s="137">
        <v>44.975999999999999</v>
      </c>
      <c r="D143" s="135">
        <v>0</v>
      </c>
      <c r="E143" s="135">
        <v>0</v>
      </c>
      <c r="F143" s="136">
        <f t="shared" si="19"/>
        <v>0</v>
      </c>
      <c r="G143" s="121">
        <v>0</v>
      </c>
      <c r="H143" s="119">
        <v>0</v>
      </c>
      <c r="I143" s="120">
        <v>0</v>
      </c>
      <c r="J143" s="121">
        <v>0</v>
      </c>
      <c r="K143" s="121">
        <v>0</v>
      </c>
      <c r="L143" s="121">
        <v>0</v>
      </c>
      <c r="M143" s="122">
        <v>0</v>
      </c>
      <c r="N143" s="121">
        <v>0</v>
      </c>
      <c r="O143" s="121">
        <v>0</v>
      </c>
      <c r="P143" s="121">
        <v>0</v>
      </c>
      <c r="Q143" s="123">
        <v>0</v>
      </c>
      <c r="R143" s="124">
        <f>S143*E143/100</f>
        <v>0</v>
      </c>
      <c r="S143" s="121">
        <v>0</v>
      </c>
      <c r="T143" s="121">
        <v>0</v>
      </c>
      <c r="U143" s="123">
        <v>0</v>
      </c>
      <c r="V143" s="121">
        <v>0</v>
      </c>
      <c r="W143" s="121">
        <v>0</v>
      </c>
      <c r="X143" s="121">
        <v>0</v>
      </c>
      <c r="Y143" s="121">
        <v>0</v>
      </c>
    </row>
    <row r="144" spans="1:212" ht="12.75" customHeight="1" x14ac:dyDescent="0.3">
      <c r="A144" s="140"/>
      <c r="B144" s="141" t="s">
        <v>154</v>
      </c>
      <c r="C144" s="142"/>
      <c r="D144" s="378"/>
      <c r="E144" s="378"/>
      <c r="F144" s="143"/>
      <c r="G144" s="378"/>
      <c r="H144" s="119"/>
      <c r="I144" s="144"/>
      <c r="J144" s="378"/>
      <c r="K144" s="378"/>
      <c r="L144" s="378"/>
      <c r="M144" s="145"/>
      <c r="N144" s="378"/>
      <c r="O144" s="378"/>
      <c r="P144" s="378"/>
      <c r="Q144" s="146"/>
      <c r="R144" s="146"/>
      <c r="S144" s="378"/>
      <c r="T144" s="378"/>
      <c r="U144" s="146"/>
      <c r="V144" s="378"/>
      <c r="W144" s="378"/>
      <c r="X144" s="378"/>
      <c r="Y144" s="378"/>
    </row>
    <row r="145" spans="1:212" s="22" customFormat="1" ht="12.75" customHeight="1" x14ac:dyDescent="0.3">
      <c r="A145" s="114">
        <v>117</v>
      </c>
      <c r="B145" s="133" t="s">
        <v>155</v>
      </c>
      <c r="C145" s="137">
        <v>29.826000000000001</v>
      </c>
      <c r="D145" s="135">
        <v>0</v>
      </c>
      <c r="E145" s="162">
        <v>0</v>
      </c>
      <c r="F145" s="136">
        <f>E145/C145</f>
        <v>0</v>
      </c>
      <c r="G145" s="121">
        <v>0</v>
      </c>
      <c r="H145" s="119">
        <v>0</v>
      </c>
      <c r="I145" s="120">
        <v>0</v>
      </c>
      <c r="J145" s="121">
        <v>0</v>
      </c>
      <c r="K145" s="121">
        <v>0</v>
      </c>
      <c r="L145" s="121">
        <v>0</v>
      </c>
      <c r="M145" s="122">
        <v>0</v>
      </c>
      <c r="N145" s="121">
        <v>0</v>
      </c>
      <c r="O145" s="121">
        <v>0</v>
      </c>
      <c r="P145" s="121">
        <v>0</v>
      </c>
      <c r="Q145" s="123">
        <v>0</v>
      </c>
      <c r="R145" s="124">
        <f>S145*E145/100</f>
        <v>0</v>
      </c>
      <c r="S145" s="121">
        <v>0</v>
      </c>
      <c r="T145" s="121">
        <v>0</v>
      </c>
      <c r="U145" s="123">
        <v>0</v>
      </c>
      <c r="V145" s="121">
        <v>0</v>
      </c>
      <c r="W145" s="121">
        <v>0</v>
      </c>
      <c r="X145" s="121">
        <v>0</v>
      </c>
      <c r="Y145" s="121">
        <v>0</v>
      </c>
    </row>
    <row r="146" spans="1:212" ht="12.6" customHeight="1" x14ac:dyDescent="0.3">
      <c r="A146" s="125">
        <v>118</v>
      </c>
      <c r="B146" s="126" t="s">
        <v>156</v>
      </c>
      <c r="C146" s="127">
        <v>41</v>
      </c>
      <c r="D146" s="128">
        <v>140</v>
      </c>
      <c r="E146" s="128">
        <v>146</v>
      </c>
      <c r="F146" s="129">
        <f>E146/C146</f>
        <v>3.5609756097560976</v>
      </c>
      <c r="G146" s="101">
        <v>10</v>
      </c>
      <c r="H146" s="130">
        <f>G146/D146*100</f>
        <v>7.1428571428571423</v>
      </c>
      <c r="I146" s="131">
        <v>0</v>
      </c>
      <c r="J146" s="101">
        <v>0</v>
      </c>
      <c r="K146" s="101">
        <v>0</v>
      </c>
      <c r="L146" s="101">
        <v>0</v>
      </c>
      <c r="M146" s="101">
        <v>5</v>
      </c>
      <c r="N146" s="101">
        <v>0</v>
      </c>
      <c r="O146" s="101">
        <v>5</v>
      </c>
      <c r="P146" s="101">
        <v>0</v>
      </c>
      <c r="Q146" s="132">
        <f>M146/G146*100</f>
        <v>50</v>
      </c>
      <c r="R146" s="100">
        <v>17</v>
      </c>
      <c r="S146" s="101">
        <v>12</v>
      </c>
      <c r="T146" s="101">
        <v>10</v>
      </c>
      <c r="U146" s="132">
        <v>6.9</v>
      </c>
      <c r="V146" s="101">
        <v>0</v>
      </c>
      <c r="W146" s="121"/>
      <c r="X146" s="121"/>
      <c r="Y146" s="121"/>
    </row>
    <row r="147" spans="1:212" s="2" customFormat="1" ht="12.75" customHeight="1" x14ac:dyDescent="0.3">
      <c r="A147" s="114">
        <v>119</v>
      </c>
      <c r="B147" s="133" t="s">
        <v>157</v>
      </c>
      <c r="C147" s="137">
        <v>57.505000000000003</v>
      </c>
      <c r="D147" s="139">
        <v>9</v>
      </c>
      <c r="E147" s="162">
        <v>0</v>
      </c>
      <c r="F147" s="136">
        <f>E147/C147</f>
        <v>0</v>
      </c>
      <c r="G147" s="121">
        <v>0</v>
      </c>
      <c r="H147" s="119">
        <v>0</v>
      </c>
      <c r="I147" s="120">
        <v>0</v>
      </c>
      <c r="J147" s="121">
        <v>0</v>
      </c>
      <c r="K147" s="121">
        <v>0</v>
      </c>
      <c r="L147" s="121">
        <v>0</v>
      </c>
      <c r="M147" s="122">
        <v>0</v>
      </c>
      <c r="N147" s="121">
        <v>0</v>
      </c>
      <c r="O147" s="121">
        <v>0</v>
      </c>
      <c r="P147" s="121">
        <v>0</v>
      </c>
      <c r="Q147" s="123">
        <v>0</v>
      </c>
      <c r="R147" s="124">
        <f>S147*E147/100</f>
        <v>0</v>
      </c>
      <c r="S147" s="121">
        <v>0</v>
      </c>
      <c r="T147" s="121">
        <v>0</v>
      </c>
      <c r="U147" s="123">
        <v>0</v>
      </c>
      <c r="V147" s="121">
        <v>0</v>
      </c>
      <c r="W147" s="121">
        <v>0</v>
      </c>
      <c r="X147" s="121">
        <v>0</v>
      </c>
      <c r="Y147" s="121">
        <v>0</v>
      </c>
      <c r="HD147" s="7"/>
    </row>
    <row r="148" spans="1:212" ht="12.75" customHeight="1" x14ac:dyDescent="0.3">
      <c r="A148" s="125">
        <v>120</v>
      </c>
      <c r="B148" s="126" t="s">
        <v>158</v>
      </c>
      <c r="C148" s="127">
        <v>99.6</v>
      </c>
      <c r="D148" s="128">
        <v>63</v>
      </c>
      <c r="E148" s="128">
        <v>67</v>
      </c>
      <c r="F148" s="129">
        <f>E148/C148</f>
        <v>0.67269076305220887</v>
      </c>
      <c r="G148" s="101">
        <v>3</v>
      </c>
      <c r="H148" s="130">
        <f>G148/D148*100</f>
        <v>4.7619047619047619</v>
      </c>
      <c r="I148" s="131">
        <v>0</v>
      </c>
      <c r="J148" s="101">
        <v>0</v>
      </c>
      <c r="K148" s="101">
        <v>0</v>
      </c>
      <c r="L148" s="101">
        <v>0</v>
      </c>
      <c r="M148" s="101">
        <v>3</v>
      </c>
      <c r="N148" s="101">
        <v>0</v>
      </c>
      <c r="O148" s="101">
        <v>1</v>
      </c>
      <c r="P148" s="101">
        <v>2</v>
      </c>
      <c r="Q148" s="132">
        <f>M148/G148*100</f>
        <v>100</v>
      </c>
      <c r="R148" s="100">
        <v>3</v>
      </c>
      <c r="S148" s="101">
        <v>5</v>
      </c>
      <c r="T148" s="101">
        <v>3</v>
      </c>
      <c r="U148" s="132">
        <v>5</v>
      </c>
      <c r="V148" s="101">
        <v>0</v>
      </c>
      <c r="W148" s="121"/>
      <c r="X148" s="121"/>
      <c r="Y148" s="121"/>
    </row>
    <row r="149" spans="1:212" s="2" customFormat="1" ht="12.75" customHeight="1" x14ac:dyDescent="0.3">
      <c r="A149" s="140"/>
      <c r="B149" s="141" t="s">
        <v>159</v>
      </c>
      <c r="C149" s="142"/>
      <c r="D149" s="378"/>
      <c r="E149" s="378"/>
      <c r="F149" s="143"/>
      <c r="G149" s="378"/>
      <c r="H149" s="119"/>
      <c r="I149" s="144"/>
      <c r="J149" s="378"/>
      <c r="K149" s="378"/>
      <c r="L149" s="378"/>
      <c r="M149" s="145"/>
      <c r="N149" s="378"/>
      <c r="O149" s="378"/>
      <c r="P149" s="378"/>
      <c r="Q149" s="146"/>
      <c r="R149" s="146"/>
      <c r="S149" s="378"/>
      <c r="T149" s="147"/>
      <c r="U149" s="146"/>
      <c r="V149" s="378"/>
      <c r="W149" s="147"/>
      <c r="X149" s="147"/>
      <c r="Y149" s="147"/>
      <c r="HD149" s="7"/>
    </row>
    <row r="150" spans="1:212" s="22" customFormat="1" ht="12.75" customHeight="1" x14ac:dyDescent="0.3">
      <c r="A150" s="114">
        <v>121</v>
      </c>
      <c r="B150" s="133" t="s">
        <v>160</v>
      </c>
      <c r="C150" s="137">
        <v>43.334000000000003</v>
      </c>
      <c r="D150" s="139">
        <v>6</v>
      </c>
      <c r="E150" s="139">
        <v>13</v>
      </c>
      <c r="F150" s="136">
        <f>E150/C150</f>
        <v>0.29999538468638942</v>
      </c>
      <c r="G150" s="121">
        <v>0</v>
      </c>
      <c r="H150" s="119">
        <v>0</v>
      </c>
      <c r="I150" s="120">
        <v>0</v>
      </c>
      <c r="J150" s="121">
        <v>0</v>
      </c>
      <c r="K150" s="121">
        <v>0</v>
      </c>
      <c r="L150" s="121">
        <v>0</v>
      </c>
      <c r="M150" s="122">
        <v>0</v>
      </c>
      <c r="N150" s="121">
        <v>0</v>
      </c>
      <c r="O150" s="121">
        <v>0</v>
      </c>
      <c r="P150" s="121">
        <v>0</v>
      </c>
      <c r="Q150" s="123">
        <v>0</v>
      </c>
      <c r="R150" s="124">
        <f>S150*E150/100</f>
        <v>0</v>
      </c>
      <c r="S150" s="121">
        <v>0</v>
      </c>
      <c r="T150" s="121">
        <v>0</v>
      </c>
      <c r="U150" s="123">
        <v>0</v>
      </c>
      <c r="V150" s="121">
        <v>0</v>
      </c>
      <c r="W150" s="121">
        <v>0</v>
      </c>
      <c r="X150" s="121">
        <v>0</v>
      </c>
      <c r="Y150" s="121">
        <v>0</v>
      </c>
    </row>
    <row r="151" spans="1:212" ht="12.75" customHeight="1" x14ac:dyDescent="0.3">
      <c r="A151" s="114">
        <v>122</v>
      </c>
      <c r="B151" s="133" t="s">
        <v>161</v>
      </c>
      <c r="C151" s="137">
        <v>33.200000000000003</v>
      </c>
      <c r="D151" s="139">
        <v>2</v>
      </c>
      <c r="E151" s="139">
        <v>6</v>
      </c>
      <c r="F151" s="136">
        <f>E151/C151</f>
        <v>0.18072289156626503</v>
      </c>
      <c r="G151" s="121">
        <v>0</v>
      </c>
      <c r="H151" s="119">
        <v>0</v>
      </c>
      <c r="I151" s="120">
        <v>0</v>
      </c>
      <c r="J151" s="121">
        <v>0</v>
      </c>
      <c r="K151" s="121">
        <v>0</v>
      </c>
      <c r="L151" s="121">
        <v>0</v>
      </c>
      <c r="M151" s="122">
        <v>0</v>
      </c>
      <c r="N151" s="121">
        <v>0</v>
      </c>
      <c r="O151" s="121">
        <v>0</v>
      </c>
      <c r="P151" s="121">
        <v>0</v>
      </c>
      <c r="Q151" s="123">
        <v>0</v>
      </c>
      <c r="R151" s="124">
        <f>S151*E151/100</f>
        <v>0</v>
      </c>
      <c r="S151" s="121">
        <v>0</v>
      </c>
      <c r="T151" s="121">
        <v>0</v>
      </c>
      <c r="U151" s="123">
        <v>0</v>
      </c>
      <c r="V151" s="121">
        <v>0</v>
      </c>
      <c r="W151" s="121"/>
      <c r="X151" s="121"/>
      <c r="Y151" s="121"/>
    </row>
    <row r="152" spans="1:212" s="2" customFormat="1" ht="12.75" customHeight="1" x14ac:dyDescent="0.3">
      <c r="A152" s="125">
        <v>123</v>
      </c>
      <c r="B152" s="126" t="s">
        <v>162</v>
      </c>
      <c r="C152" s="127">
        <v>59</v>
      </c>
      <c r="D152" s="128">
        <v>91</v>
      </c>
      <c r="E152" s="128">
        <v>103</v>
      </c>
      <c r="F152" s="129">
        <f>E152/C152</f>
        <v>1.7457627118644068</v>
      </c>
      <c r="G152" s="101">
        <v>7</v>
      </c>
      <c r="H152" s="130">
        <f>G152/D152*100</f>
        <v>7.6923076923076925</v>
      </c>
      <c r="I152" s="131">
        <v>0</v>
      </c>
      <c r="J152" s="101">
        <v>0</v>
      </c>
      <c r="K152" s="101">
        <v>0</v>
      </c>
      <c r="L152" s="101">
        <v>0</v>
      </c>
      <c r="M152" s="101">
        <v>6</v>
      </c>
      <c r="N152" s="101">
        <v>1</v>
      </c>
      <c r="O152" s="101">
        <v>4</v>
      </c>
      <c r="P152" s="101">
        <v>1</v>
      </c>
      <c r="Q152" s="132">
        <f>M152/G152*100</f>
        <v>85.714285714285708</v>
      </c>
      <c r="R152" s="100">
        <v>8</v>
      </c>
      <c r="S152" s="101">
        <v>8</v>
      </c>
      <c r="T152" s="101">
        <v>8</v>
      </c>
      <c r="U152" s="132">
        <v>7.8</v>
      </c>
      <c r="V152" s="101">
        <v>0</v>
      </c>
      <c r="W152" s="121"/>
      <c r="X152" s="121"/>
      <c r="Y152" s="121"/>
      <c r="HD152" s="7"/>
    </row>
    <row r="153" spans="1:212" s="2" customFormat="1" ht="27.75" customHeight="1" x14ac:dyDescent="0.3">
      <c r="A153" s="114">
        <v>124</v>
      </c>
      <c r="B153" s="133" t="s">
        <v>163</v>
      </c>
      <c r="C153" s="137">
        <v>1.155</v>
      </c>
      <c r="D153" s="135">
        <v>0</v>
      </c>
      <c r="E153" s="135">
        <v>0</v>
      </c>
      <c r="F153" s="136">
        <v>0</v>
      </c>
      <c r="G153" s="121">
        <v>0</v>
      </c>
      <c r="H153" s="119">
        <v>0</v>
      </c>
      <c r="I153" s="120">
        <v>0</v>
      </c>
      <c r="J153" s="121">
        <v>0</v>
      </c>
      <c r="K153" s="121">
        <v>0</v>
      </c>
      <c r="L153" s="121">
        <v>0</v>
      </c>
      <c r="M153" s="122">
        <v>0</v>
      </c>
      <c r="N153" s="121">
        <v>0</v>
      </c>
      <c r="O153" s="121">
        <v>0</v>
      </c>
      <c r="P153" s="121">
        <v>0</v>
      </c>
      <c r="Q153" s="123">
        <v>0</v>
      </c>
      <c r="R153" s="124">
        <f>S153*E153/100</f>
        <v>0</v>
      </c>
      <c r="S153" s="121">
        <v>0</v>
      </c>
      <c r="T153" s="121">
        <v>0</v>
      </c>
      <c r="U153" s="123">
        <v>0</v>
      </c>
      <c r="V153" s="121">
        <v>0</v>
      </c>
      <c r="W153" s="121">
        <v>0</v>
      </c>
      <c r="X153" s="121">
        <v>0</v>
      </c>
      <c r="Y153" s="121">
        <v>0</v>
      </c>
      <c r="HD153" s="7"/>
    </row>
    <row r="154" spans="1:212" ht="18" customHeight="1" x14ac:dyDescent="0.3">
      <c r="A154" s="114">
        <v>125</v>
      </c>
      <c r="B154" s="133" t="s">
        <v>164</v>
      </c>
      <c r="C154" s="137">
        <v>47.756</v>
      </c>
      <c r="D154" s="135">
        <v>0</v>
      </c>
      <c r="E154" s="139">
        <v>3</v>
      </c>
      <c r="F154" s="136">
        <f>E154/C154</f>
        <v>6.2819331602311748E-2</v>
      </c>
      <c r="G154" s="121">
        <v>0</v>
      </c>
      <c r="H154" s="119">
        <v>0</v>
      </c>
      <c r="I154" s="120">
        <v>0</v>
      </c>
      <c r="J154" s="121">
        <v>0</v>
      </c>
      <c r="K154" s="121">
        <v>0</v>
      </c>
      <c r="L154" s="121">
        <v>0</v>
      </c>
      <c r="M154" s="122">
        <v>0</v>
      </c>
      <c r="N154" s="121">
        <v>0</v>
      </c>
      <c r="O154" s="121">
        <v>0</v>
      </c>
      <c r="P154" s="121">
        <v>0</v>
      </c>
      <c r="Q154" s="123">
        <v>0</v>
      </c>
      <c r="R154" s="124">
        <f>S154*E154/100</f>
        <v>0</v>
      </c>
      <c r="S154" s="121">
        <v>0</v>
      </c>
      <c r="T154" s="121">
        <v>0</v>
      </c>
      <c r="U154" s="123">
        <v>0</v>
      </c>
      <c r="V154" s="121">
        <v>0</v>
      </c>
      <c r="W154" s="121">
        <v>0</v>
      </c>
      <c r="X154" s="121">
        <v>0</v>
      </c>
      <c r="Y154" s="121">
        <v>0</v>
      </c>
    </row>
    <row r="155" spans="1:212" ht="12.75" customHeight="1" x14ac:dyDescent="0.3">
      <c r="A155" s="125">
        <v>126</v>
      </c>
      <c r="B155" s="126" t="s">
        <v>165</v>
      </c>
      <c r="C155" s="127">
        <v>11.647</v>
      </c>
      <c r="D155" s="128">
        <v>54</v>
      </c>
      <c r="E155" s="128">
        <v>69</v>
      </c>
      <c r="F155" s="129">
        <f>E155/C155</f>
        <v>5.9242723448098218</v>
      </c>
      <c r="G155" s="101">
        <v>6</v>
      </c>
      <c r="H155" s="130">
        <f>G155/D155*100</f>
        <v>11.111111111111111</v>
      </c>
      <c r="I155" s="131">
        <v>0</v>
      </c>
      <c r="J155" s="101">
        <v>0</v>
      </c>
      <c r="K155" s="101">
        <v>0</v>
      </c>
      <c r="L155" s="101">
        <v>0</v>
      </c>
      <c r="M155" s="101">
        <v>5</v>
      </c>
      <c r="N155" s="101">
        <v>0</v>
      </c>
      <c r="O155" s="101">
        <v>3</v>
      </c>
      <c r="P155" s="101">
        <v>2</v>
      </c>
      <c r="Q155" s="132">
        <f>M155/G155*100</f>
        <v>83.333333333333343</v>
      </c>
      <c r="R155" s="100">
        <v>8</v>
      </c>
      <c r="S155" s="101">
        <v>12</v>
      </c>
      <c r="T155" s="102">
        <v>8</v>
      </c>
      <c r="U155" s="103">
        <v>12</v>
      </c>
      <c r="V155" s="101">
        <v>0</v>
      </c>
      <c r="W155" s="121">
        <v>0</v>
      </c>
      <c r="X155" s="121">
        <v>0</v>
      </c>
      <c r="Y155" s="121">
        <v>0</v>
      </c>
    </row>
    <row r="156" spans="1:212" ht="12.75" customHeight="1" x14ac:dyDescent="0.3">
      <c r="A156" s="114">
        <v>127</v>
      </c>
      <c r="B156" s="133" t="s">
        <v>166</v>
      </c>
      <c r="C156" s="137">
        <v>33.1</v>
      </c>
      <c r="D156" s="135">
        <v>0</v>
      </c>
      <c r="E156" s="135">
        <v>0</v>
      </c>
      <c r="F156" s="136">
        <f>E156/C156</f>
        <v>0</v>
      </c>
      <c r="G156" s="121">
        <v>0</v>
      </c>
      <c r="H156" s="119">
        <v>0</v>
      </c>
      <c r="I156" s="120">
        <v>0</v>
      </c>
      <c r="J156" s="121">
        <v>0</v>
      </c>
      <c r="K156" s="121">
        <v>0</v>
      </c>
      <c r="L156" s="121">
        <v>0</v>
      </c>
      <c r="M156" s="122">
        <v>0</v>
      </c>
      <c r="N156" s="121">
        <v>0</v>
      </c>
      <c r="O156" s="121">
        <v>0</v>
      </c>
      <c r="P156" s="121">
        <v>0</v>
      </c>
      <c r="Q156" s="123">
        <v>0</v>
      </c>
      <c r="R156" s="124">
        <f>S156*E156/100</f>
        <v>0</v>
      </c>
      <c r="S156" s="121">
        <v>0</v>
      </c>
      <c r="T156" s="121">
        <v>0</v>
      </c>
      <c r="U156" s="123">
        <v>0</v>
      </c>
      <c r="V156" s="121">
        <v>0</v>
      </c>
      <c r="W156" s="121"/>
      <c r="X156" s="121"/>
      <c r="Y156" s="121"/>
    </row>
    <row r="157" spans="1:212" s="2" customFormat="1" ht="12.75" customHeight="1" x14ac:dyDescent="0.3">
      <c r="A157" s="114">
        <v>128</v>
      </c>
      <c r="B157" s="133" t="s">
        <v>167</v>
      </c>
      <c r="C157" s="137">
        <v>27.3</v>
      </c>
      <c r="D157" s="135">
        <v>0</v>
      </c>
      <c r="E157" s="135">
        <v>0</v>
      </c>
      <c r="F157" s="136">
        <f>E157/C157</f>
        <v>0</v>
      </c>
      <c r="G157" s="121">
        <v>0</v>
      </c>
      <c r="H157" s="119">
        <v>0</v>
      </c>
      <c r="I157" s="120">
        <v>0</v>
      </c>
      <c r="J157" s="121">
        <v>0</v>
      </c>
      <c r="K157" s="121">
        <v>0</v>
      </c>
      <c r="L157" s="121">
        <v>0</v>
      </c>
      <c r="M157" s="122">
        <v>0</v>
      </c>
      <c r="N157" s="121">
        <v>0</v>
      </c>
      <c r="O157" s="121">
        <v>0</v>
      </c>
      <c r="P157" s="121">
        <v>0</v>
      </c>
      <c r="Q157" s="123">
        <v>0</v>
      </c>
      <c r="R157" s="124">
        <f>S157*E157/100</f>
        <v>0</v>
      </c>
      <c r="S157" s="121">
        <v>0</v>
      </c>
      <c r="T157" s="121">
        <v>0</v>
      </c>
      <c r="U157" s="123">
        <v>0</v>
      </c>
      <c r="V157" s="121">
        <v>0</v>
      </c>
      <c r="W157" s="121"/>
      <c r="X157" s="121"/>
      <c r="Y157" s="121"/>
      <c r="HD157" s="7"/>
    </row>
    <row r="158" spans="1:212" s="2" customFormat="1" ht="12.75" customHeight="1" x14ac:dyDescent="0.3">
      <c r="A158" s="140"/>
      <c r="B158" s="141" t="s">
        <v>168</v>
      </c>
      <c r="C158" s="142"/>
      <c r="D158" s="378"/>
      <c r="E158" s="378"/>
      <c r="F158" s="143"/>
      <c r="G158" s="378"/>
      <c r="H158" s="119"/>
      <c r="I158" s="144"/>
      <c r="J158" s="378"/>
      <c r="K158" s="378"/>
      <c r="L158" s="378"/>
      <c r="M158" s="145"/>
      <c r="N158" s="378"/>
      <c r="O158" s="378"/>
      <c r="P158" s="378"/>
      <c r="Q158" s="123"/>
      <c r="R158" s="146"/>
      <c r="S158" s="378"/>
      <c r="T158" s="378"/>
      <c r="U158" s="146"/>
      <c r="V158" s="378"/>
      <c r="W158" s="378"/>
      <c r="X158" s="378"/>
      <c r="Y158" s="378"/>
      <c r="HD158" s="7"/>
    </row>
    <row r="159" spans="1:212" s="22" customFormat="1" ht="12.75" customHeight="1" x14ac:dyDescent="0.3">
      <c r="A159" s="125">
        <v>129</v>
      </c>
      <c r="B159" s="126" t="s">
        <v>35</v>
      </c>
      <c r="C159" s="127">
        <v>46.9</v>
      </c>
      <c r="D159" s="128">
        <v>76</v>
      </c>
      <c r="E159" s="128">
        <v>81</v>
      </c>
      <c r="F159" s="129">
        <f t="shared" ref="F159:F164" si="20">E159/C159</f>
        <v>1.7270788912579957</v>
      </c>
      <c r="G159" s="101">
        <v>5</v>
      </c>
      <c r="H159" s="130">
        <f>G159/D159*100</f>
        <v>6.5789473684210522</v>
      </c>
      <c r="I159" s="131">
        <v>0</v>
      </c>
      <c r="J159" s="101">
        <v>0</v>
      </c>
      <c r="K159" s="101">
        <v>0</v>
      </c>
      <c r="L159" s="101">
        <v>0</v>
      </c>
      <c r="M159" s="101">
        <v>3</v>
      </c>
      <c r="N159" s="101">
        <v>0</v>
      </c>
      <c r="O159" s="101">
        <v>1</v>
      </c>
      <c r="P159" s="101">
        <v>2</v>
      </c>
      <c r="Q159" s="132">
        <f>M159/G159*100</f>
        <v>60</v>
      </c>
      <c r="R159" s="100">
        <v>6</v>
      </c>
      <c r="S159" s="101">
        <v>8</v>
      </c>
      <c r="T159" s="102">
        <v>6</v>
      </c>
      <c r="U159" s="103">
        <v>7.5</v>
      </c>
      <c r="V159" s="101">
        <v>0</v>
      </c>
      <c r="W159" s="121"/>
      <c r="X159" s="121"/>
      <c r="Y159" s="121"/>
    </row>
    <row r="160" spans="1:212" s="2" customFormat="1" ht="12.75" customHeight="1" x14ac:dyDescent="0.3">
      <c r="A160" s="125">
        <v>130</v>
      </c>
      <c r="B160" s="126" t="s">
        <v>169</v>
      </c>
      <c r="C160" s="127">
        <v>37.4</v>
      </c>
      <c r="D160" s="128">
        <v>88</v>
      </c>
      <c r="E160" s="128">
        <v>93</v>
      </c>
      <c r="F160" s="129">
        <f t="shared" si="20"/>
        <v>2.4866310160427809</v>
      </c>
      <c r="G160" s="101">
        <v>7</v>
      </c>
      <c r="H160" s="130">
        <f>G160/D160*100</f>
        <v>7.9545454545454541</v>
      </c>
      <c r="I160" s="131">
        <v>0</v>
      </c>
      <c r="J160" s="101">
        <v>0</v>
      </c>
      <c r="K160" s="101">
        <v>0</v>
      </c>
      <c r="L160" s="101">
        <v>0</v>
      </c>
      <c r="M160" s="101">
        <v>6</v>
      </c>
      <c r="N160" s="101">
        <v>1</v>
      </c>
      <c r="O160" s="101">
        <v>3</v>
      </c>
      <c r="P160" s="101">
        <v>2</v>
      </c>
      <c r="Q160" s="132">
        <f>M160/G160*100</f>
        <v>85.714285714285708</v>
      </c>
      <c r="R160" s="100">
        <v>7</v>
      </c>
      <c r="S160" s="101">
        <v>8</v>
      </c>
      <c r="T160" s="101">
        <v>7</v>
      </c>
      <c r="U160" s="132">
        <v>7.6</v>
      </c>
      <c r="V160" s="101">
        <v>0</v>
      </c>
      <c r="W160" s="121"/>
      <c r="X160" s="121"/>
      <c r="Y160" s="121"/>
      <c r="HD160" s="7"/>
    </row>
    <row r="161" spans="1:212" s="2" customFormat="1" ht="12.75" customHeight="1" x14ac:dyDescent="0.3">
      <c r="A161" s="125">
        <v>131</v>
      </c>
      <c r="B161" s="126" t="s">
        <v>170</v>
      </c>
      <c r="C161" s="127">
        <v>54.7</v>
      </c>
      <c r="D161" s="128">
        <v>52</v>
      </c>
      <c r="E161" s="128">
        <v>52</v>
      </c>
      <c r="F161" s="164">
        <f t="shared" si="20"/>
        <v>0.95063985374771476</v>
      </c>
      <c r="G161" s="101">
        <v>2</v>
      </c>
      <c r="H161" s="130">
        <f>G161/D161*100</f>
        <v>3.8461538461538463</v>
      </c>
      <c r="I161" s="131">
        <v>0</v>
      </c>
      <c r="J161" s="101">
        <v>0</v>
      </c>
      <c r="K161" s="101">
        <v>0</v>
      </c>
      <c r="L161" s="101">
        <v>0</v>
      </c>
      <c r="M161" s="101">
        <v>1</v>
      </c>
      <c r="N161" s="101">
        <v>0</v>
      </c>
      <c r="O161" s="101">
        <v>0</v>
      </c>
      <c r="P161" s="101">
        <v>1</v>
      </c>
      <c r="Q161" s="132">
        <f>M161/G161*100</f>
        <v>50</v>
      </c>
      <c r="R161" s="100">
        <v>2</v>
      </c>
      <c r="S161" s="101">
        <v>5</v>
      </c>
      <c r="T161" s="101">
        <v>2</v>
      </c>
      <c r="U161" s="132">
        <v>3.9</v>
      </c>
      <c r="V161" s="101">
        <v>0</v>
      </c>
      <c r="W161" s="121"/>
      <c r="X161" s="121"/>
      <c r="Y161" s="121"/>
      <c r="HD161" s="7"/>
    </row>
    <row r="162" spans="1:212" ht="12.75" customHeight="1" x14ac:dyDescent="0.3">
      <c r="A162" s="114">
        <v>132</v>
      </c>
      <c r="B162" s="133" t="s">
        <v>171</v>
      </c>
      <c r="C162" s="137">
        <v>17.946000000000002</v>
      </c>
      <c r="D162" s="139">
        <v>12</v>
      </c>
      <c r="E162" s="139">
        <v>2</v>
      </c>
      <c r="F162" s="136">
        <f t="shared" si="20"/>
        <v>0.11144544745347151</v>
      </c>
      <c r="G162" s="121">
        <v>0</v>
      </c>
      <c r="H162" s="119">
        <f>G162/D162*100</f>
        <v>0</v>
      </c>
      <c r="I162" s="120">
        <v>0</v>
      </c>
      <c r="J162" s="121">
        <v>0</v>
      </c>
      <c r="K162" s="121">
        <v>0</v>
      </c>
      <c r="L162" s="121">
        <v>0</v>
      </c>
      <c r="M162" s="122">
        <v>0</v>
      </c>
      <c r="N162" s="121">
        <v>0</v>
      </c>
      <c r="O162" s="121">
        <v>0</v>
      </c>
      <c r="P162" s="121">
        <v>0</v>
      </c>
      <c r="Q162" s="123">
        <v>0</v>
      </c>
      <c r="R162" s="124">
        <v>0</v>
      </c>
      <c r="S162" s="121">
        <v>0</v>
      </c>
      <c r="T162" s="121">
        <v>0</v>
      </c>
      <c r="U162" s="123">
        <v>0</v>
      </c>
      <c r="V162" s="121">
        <v>0</v>
      </c>
      <c r="W162" s="121">
        <v>0</v>
      </c>
      <c r="X162" s="121">
        <v>0</v>
      </c>
      <c r="Y162" s="121">
        <v>0</v>
      </c>
    </row>
    <row r="163" spans="1:212" ht="12.75" customHeight="1" x14ac:dyDescent="0.3">
      <c r="A163" s="114">
        <v>133</v>
      </c>
      <c r="B163" s="133" t="s">
        <v>172</v>
      </c>
      <c r="C163" s="137">
        <v>30.3</v>
      </c>
      <c r="D163" s="135">
        <v>0</v>
      </c>
      <c r="E163" s="139">
        <v>4</v>
      </c>
      <c r="F163" s="136">
        <f t="shared" si="20"/>
        <v>0.132013201320132</v>
      </c>
      <c r="G163" s="121">
        <v>0</v>
      </c>
      <c r="H163" s="119">
        <v>0</v>
      </c>
      <c r="I163" s="120">
        <v>0</v>
      </c>
      <c r="J163" s="121">
        <v>0</v>
      </c>
      <c r="K163" s="121">
        <v>0</v>
      </c>
      <c r="L163" s="121">
        <v>0</v>
      </c>
      <c r="M163" s="122">
        <v>0</v>
      </c>
      <c r="N163" s="121">
        <v>0</v>
      </c>
      <c r="O163" s="121">
        <v>0</v>
      </c>
      <c r="P163" s="121">
        <v>0</v>
      </c>
      <c r="Q163" s="123">
        <v>0</v>
      </c>
      <c r="R163" s="124">
        <f>S163*E163/100</f>
        <v>0</v>
      </c>
      <c r="S163" s="121">
        <v>0</v>
      </c>
      <c r="T163" s="121">
        <v>0</v>
      </c>
      <c r="U163" s="123">
        <v>0</v>
      </c>
      <c r="V163" s="121">
        <v>0</v>
      </c>
      <c r="W163" s="121"/>
      <c r="X163" s="121"/>
      <c r="Y163" s="121"/>
    </row>
    <row r="164" spans="1:212" s="2" customFormat="1" ht="12.75" customHeight="1" x14ac:dyDescent="0.3">
      <c r="A164" s="125">
        <v>134</v>
      </c>
      <c r="B164" s="126" t="s">
        <v>173</v>
      </c>
      <c r="C164" s="127">
        <v>23</v>
      </c>
      <c r="D164" s="128">
        <v>51</v>
      </c>
      <c r="E164" s="128">
        <v>54</v>
      </c>
      <c r="F164" s="129">
        <f t="shared" si="20"/>
        <v>2.347826086956522</v>
      </c>
      <c r="G164" s="101">
        <v>4</v>
      </c>
      <c r="H164" s="130">
        <f>G164/D164*100</f>
        <v>7.8431372549019605</v>
      </c>
      <c r="I164" s="131">
        <v>0</v>
      </c>
      <c r="J164" s="101">
        <v>0</v>
      </c>
      <c r="K164" s="101">
        <v>0</v>
      </c>
      <c r="L164" s="101">
        <v>0</v>
      </c>
      <c r="M164" s="101">
        <v>4</v>
      </c>
      <c r="N164" s="101">
        <v>0</v>
      </c>
      <c r="O164" s="101">
        <v>2</v>
      </c>
      <c r="P164" s="101">
        <v>2</v>
      </c>
      <c r="Q164" s="132">
        <f>M164/G164*100</f>
        <v>100</v>
      </c>
      <c r="R164" s="100">
        <v>4</v>
      </c>
      <c r="S164" s="101">
        <v>8</v>
      </c>
      <c r="T164" s="101">
        <v>4</v>
      </c>
      <c r="U164" s="132">
        <v>8</v>
      </c>
      <c r="V164" s="101">
        <v>0</v>
      </c>
      <c r="W164" s="121"/>
      <c r="X164" s="121"/>
      <c r="Y164" s="121"/>
      <c r="HD164" s="7"/>
    </row>
    <row r="165" spans="1:212" s="2" customFormat="1" ht="12.75" customHeight="1" x14ac:dyDescent="0.3">
      <c r="A165" s="140"/>
      <c r="B165" s="141" t="s">
        <v>174</v>
      </c>
      <c r="C165" s="142"/>
      <c r="D165" s="378"/>
      <c r="E165" s="378"/>
      <c r="F165" s="143"/>
      <c r="G165" s="378"/>
      <c r="H165" s="119"/>
      <c r="I165" s="144"/>
      <c r="J165" s="378"/>
      <c r="K165" s="378"/>
      <c r="L165" s="378"/>
      <c r="M165" s="145"/>
      <c r="N165" s="378"/>
      <c r="O165" s="378"/>
      <c r="P165" s="378"/>
      <c r="Q165" s="146"/>
      <c r="R165" s="146"/>
      <c r="S165" s="378"/>
      <c r="T165" s="378"/>
      <c r="U165" s="146"/>
      <c r="V165" s="378"/>
      <c r="W165" s="378"/>
      <c r="X165" s="378"/>
      <c r="Y165" s="378"/>
      <c r="HD165" s="7"/>
    </row>
    <row r="166" spans="1:212" s="22" customFormat="1" ht="12.75" customHeight="1" x14ac:dyDescent="0.3">
      <c r="A166" s="125">
        <v>135</v>
      </c>
      <c r="B166" s="126" t="s">
        <v>175</v>
      </c>
      <c r="C166" s="127">
        <v>17.8</v>
      </c>
      <c r="D166" s="101">
        <v>20</v>
      </c>
      <c r="E166" s="128">
        <v>20</v>
      </c>
      <c r="F166" s="164">
        <f t="shared" ref="F166:F173" si="21">E166/C166</f>
        <v>1.1235955056179774</v>
      </c>
      <c r="G166" s="101">
        <v>1</v>
      </c>
      <c r="H166" s="130">
        <f>G166/D166*100</f>
        <v>5</v>
      </c>
      <c r="I166" s="131">
        <v>0</v>
      </c>
      <c r="J166" s="101">
        <v>0</v>
      </c>
      <c r="K166" s="101">
        <v>0</v>
      </c>
      <c r="L166" s="101">
        <v>0</v>
      </c>
      <c r="M166" s="101">
        <v>0</v>
      </c>
      <c r="N166" s="101">
        <v>0</v>
      </c>
      <c r="O166" s="101">
        <v>0</v>
      </c>
      <c r="P166" s="101">
        <v>0</v>
      </c>
      <c r="Q166" s="132">
        <v>0</v>
      </c>
      <c r="R166" s="100">
        <v>1</v>
      </c>
      <c r="S166" s="101">
        <v>8</v>
      </c>
      <c r="T166" s="101">
        <v>1</v>
      </c>
      <c r="U166" s="132">
        <v>5</v>
      </c>
      <c r="V166" s="101">
        <v>0</v>
      </c>
      <c r="W166" s="121"/>
      <c r="X166" s="121"/>
      <c r="Y166" s="121"/>
    </row>
    <row r="167" spans="1:212" ht="12.75" customHeight="1" x14ac:dyDescent="0.3">
      <c r="A167" s="114">
        <v>136</v>
      </c>
      <c r="B167" s="133" t="s">
        <v>176</v>
      </c>
      <c r="C167" s="137">
        <v>36.731999999999999</v>
      </c>
      <c r="D167" s="159">
        <v>10</v>
      </c>
      <c r="E167" s="139">
        <v>8</v>
      </c>
      <c r="F167" s="136">
        <f t="shared" si="21"/>
        <v>0.21779374931939455</v>
      </c>
      <c r="G167" s="121">
        <v>0</v>
      </c>
      <c r="H167" s="119">
        <f>G167/D167*100</f>
        <v>0</v>
      </c>
      <c r="I167" s="120">
        <v>0</v>
      </c>
      <c r="J167" s="121">
        <v>0</v>
      </c>
      <c r="K167" s="121">
        <v>0</v>
      </c>
      <c r="L167" s="121">
        <v>0</v>
      </c>
      <c r="M167" s="122">
        <v>0</v>
      </c>
      <c r="N167" s="121">
        <v>0</v>
      </c>
      <c r="O167" s="121">
        <v>0</v>
      </c>
      <c r="P167" s="121">
        <v>0</v>
      </c>
      <c r="Q167" s="123">
        <v>0</v>
      </c>
      <c r="R167" s="124">
        <f>S167*E167/100</f>
        <v>0</v>
      </c>
      <c r="S167" s="121">
        <v>0</v>
      </c>
      <c r="T167" s="121">
        <v>0</v>
      </c>
      <c r="U167" s="123">
        <v>0</v>
      </c>
      <c r="V167" s="121">
        <v>0</v>
      </c>
      <c r="W167" s="121">
        <v>0</v>
      </c>
      <c r="X167" s="121">
        <v>0</v>
      </c>
      <c r="Y167" s="121">
        <v>0</v>
      </c>
    </row>
    <row r="168" spans="1:212" ht="12.75" customHeight="1" x14ac:dyDescent="0.3">
      <c r="A168" s="125">
        <v>137</v>
      </c>
      <c r="B168" s="126" t="s">
        <v>177</v>
      </c>
      <c r="C168" s="127">
        <v>19.100000000000001</v>
      </c>
      <c r="D168" s="101">
        <v>29</v>
      </c>
      <c r="E168" s="128">
        <v>35</v>
      </c>
      <c r="F168" s="129">
        <f t="shared" si="21"/>
        <v>1.832460732984293</v>
      </c>
      <c r="G168" s="101">
        <v>2</v>
      </c>
      <c r="H168" s="130">
        <f>G168/D168*100</f>
        <v>6.8965517241379306</v>
      </c>
      <c r="I168" s="131">
        <v>0</v>
      </c>
      <c r="J168" s="101">
        <v>0</v>
      </c>
      <c r="K168" s="101">
        <v>0</v>
      </c>
      <c r="L168" s="101">
        <v>0</v>
      </c>
      <c r="M168" s="101">
        <v>2</v>
      </c>
      <c r="N168" s="101">
        <v>0</v>
      </c>
      <c r="O168" s="101">
        <v>1</v>
      </c>
      <c r="P168" s="101">
        <v>1</v>
      </c>
      <c r="Q168" s="132">
        <f>M168/G168*100</f>
        <v>100</v>
      </c>
      <c r="R168" s="100">
        <v>2</v>
      </c>
      <c r="S168" s="101">
        <v>8</v>
      </c>
      <c r="T168" s="101">
        <v>2</v>
      </c>
      <c r="U168" s="132">
        <v>6</v>
      </c>
      <c r="V168" s="101">
        <v>0</v>
      </c>
      <c r="W168" s="121"/>
      <c r="X168" s="121"/>
      <c r="Y168" s="121"/>
    </row>
    <row r="169" spans="1:212" s="2" customFormat="1" ht="12.75" customHeight="1" x14ac:dyDescent="0.3">
      <c r="A169" s="125">
        <v>138</v>
      </c>
      <c r="B169" s="126" t="s">
        <v>178</v>
      </c>
      <c r="C169" s="127">
        <v>26.5</v>
      </c>
      <c r="D169" s="101">
        <v>32</v>
      </c>
      <c r="E169" s="128">
        <v>49</v>
      </c>
      <c r="F169" s="129">
        <f t="shared" si="21"/>
        <v>1.8490566037735849</v>
      </c>
      <c r="G169" s="101">
        <v>2</v>
      </c>
      <c r="H169" s="130">
        <f>G169/D169*100</f>
        <v>6.25</v>
      </c>
      <c r="I169" s="131">
        <v>0</v>
      </c>
      <c r="J169" s="101">
        <v>0</v>
      </c>
      <c r="K169" s="101">
        <v>0</v>
      </c>
      <c r="L169" s="101">
        <v>0</v>
      </c>
      <c r="M169" s="101">
        <v>2</v>
      </c>
      <c r="N169" s="101">
        <v>0</v>
      </c>
      <c r="O169" s="101">
        <v>1</v>
      </c>
      <c r="P169" s="101">
        <v>1</v>
      </c>
      <c r="Q169" s="132">
        <f>M169/G169*100</f>
        <v>100</v>
      </c>
      <c r="R169" s="100">
        <v>3</v>
      </c>
      <c r="S169" s="101">
        <v>8</v>
      </c>
      <c r="T169" s="102">
        <v>3</v>
      </c>
      <c r="U169" s="103">
        <v>8</v>
      </c>
      <c r="V169" s="101">
        <v>0</v>
      </c>
      <c r="W169" s="121"/>
      <c r="X169" s="121"/>
      <c r="Y169" s="121"/>
      <c r="HD169" s="7"/>
    </row>
    <row r="170" spans="1:212" s="2" customFormat="1" ht="12.75" customHeight="1" x14ac:dyDescent="0.3">
      <c r="A170" s="114">
        <v>139</v>
      </c>
      <c r="B170" s="133" t="s">
        <v>179</v>
      </c>
      <c r="C170" s="137">
        <v>18</v>
      </c>
      <c r="D170" s="121">
        <v>0</v>
      </c>
      <c r="E170" s="139">
        <v>3</v>
      </c>
      <c r="F170" s="136">
        <f t="shared" si="21"/>
        <v>0.16666666666666666</v>
      </c>
      <c r="G170" s="121">
        <v>0</v>
      </c>
      <c r="H170" s="119">
        <v>0</v>
      </c>
      <c r="I170" s="120">
        <v>0</v>
      </c>
      <c r="J170" s="121">
        <v>0</v>
      </c>
      <c r="K170" s="121">
        <v>0</v>
      </c>
      <c r="L170" s="121">
        <v>0</v>
      </c>
      <c r="M170" s="122">
        <v>0</v>
      </c>
      <c r="N170" s="121">
        <v>0</v>
      </c>
      <c r="O170" s="121">
        <v>0</v>
      </c>
      <c r="P170" s="121">
        <v>0</v>
      </c>
      <c r="Q170" s="123">
        <v>0</v>
      </c>
      <c r="R170" s="124">
        <f>S170*E170/100</f>
        <v>0</v>
      </c>
      <c r="S170" s="121">
        <v>0</v>
      </c>
      <c r="T170" s="121">
        <v>0</v>
      </c>
      <c r="U170" s="123">
        <v>0</v>
      </c>
      <c r="V170" s="121">
        <v>0</v>
      </c>
      <c r="W170" s="121"/>
      <c r="X170" s="121"/>
      <c r="Y170" s="121"/>
      <c r="HD170" s="7"/>
    </row>
    <row r="171" spans="1:212" s="2" customFormat="1" ht="12.75" customHeight="1" x14ac:dyDescent="0.3">
      <c r="A171" s="114">
        <v>140</v>
      </c>
      <c r="B171" s="133" t="s">
        <v>180</v>
      </c>
      <c r="C171" s="137">
        <v>31.765000000000001</v>
      </c>
      <c r="D171" s="159">
        <v>0</v>
      </c>
      <c r="E171" s="135">
        <v>0</v>
      </c>
      <c r="F171" s="136">
        <f t="shared" si="21"/>
        <v>0</v>
      </c>
      <c r="G171" s="121">
        <v>0</v>
      </c>
      <c r="H171" s="119">
        <v>0</v>
      </c>
      <c r="I171" s="120">
        <v>0</v>
      </c>
      <c r="J171" s="121">
        <v>0</v>
      </c>
      <c r="K171" s="121">
        <v>0</v>
      </c>
      <c r="L171" s="121">
        <v>0</v>
      </c>
      <c r="M171" s="122">
        <v>0</v>
      </c>
      <c r="N171" s="121">
        <v>0</v>
      </c>
      <c r="O171" s="121">
        <v>0</v>
      </c>
      <c r="P171" s="121">
        <v>0</v>
      </c>
      <c r="Q171" s="123">
        <v>0</v>
      </c>
      <c r="R171" s="124">
        <f>S171*E171/100</f>
        <v>0</v>
      </c>
      <c r="S171" s="121">
        <v>0</v>
      </c>
      <c r="T171" s="121">
        <v>0</v>
      </c>
      <c r="U171" s="123">
        <v>0</v>
      </c>
      <c r="V171" s="121">
        <v>0</v>
      </c>
      <c r="W171" s="121">
        <v>0</v>
      </c>
      <c r="X171" s="121">
        <v>0</v>
      </c>
      <c r="Y171" s="121">
        <v>0</v>
      </c>
      <c r="HD171" s="7"/>
    </row>
    <row r="172" spans="1:212" ht="12.75" customHeight="1" x14ac:dyDescent="0.3">
      <c r="A172" s="125">
        <v>141</v>
      </c>
      <c r="B172" s="126" t="s">
        <v>181</v>
      </c>
      <c r="C172" s="127">
        <v>30.5</v>
      </c>
      <c r="D172" s="101">
        <v>12</v>
      </c>
      <c r="E172" s="128">
        <v>31</v>
      </c>
      <c r="F172" s="164">
        <f t="shared" si="21"/>
        <v>1.0163934426229508</v>
      </c>
      <c r="G172" s="101">
        <v>0</v>
      </c>
      <c r="H172" s="130">
        <v>0</v>
      </c>
      <c r="I172" s="131">
        <v>0</v>
      </c>
      <c r="J172" s="101">
        <v>0</v>
      </c>
      <c r="K172" s="101">
        <v>0</v>
      </c>
      <c r="L172" s="101">
        <v>0</v>
      </c>
      <c r="M172" s="101">
        <v>0</v>
      </c>
      <c r="N172" s="101">
        <v>0</v>
      </c>
      <c r="O172" s="101">
        <v>0</v>
      </c>
      <c r="P172" s="101">
        <v>0</v>
      </c>
      <c r="Q172" s="132">
        <v>0</v>
      </c>
      <c r="R172" s="100">
        <v>2</v>
      </c>
      <c r="S172" s="101">
        <v>8</v>
      </c>
      <c r="T172" s="102">
        <v>1</v>
      </c>
      <c r="U172" s="103">
        <v>4</v>
      </c>
      <c r="V172" s="101">
        <v>0</v>
      </c>
      <c r="W172" s="121"/>
      <c r="X172" s="121"/>
      <c r="Y172" s="121"/>
    </row>
    <row r="173" spans="1:212" s="2" customFormat="1" ht="12.75" customHeight="1" x14ac:dyDescent="0.3">
      <c r="A173" s="114">
        <v>142</v>
      </c>
      <c r="B173" s="133" t="s">
        <v>182</v>
      </c>
      <c r="C173" s="137">
        <v>18.797999999999998</v>
      </c>
      <c r="D173" s="159">
        <v>4</v>
      </c>
      <c r="E173" s="139">
        <v>5</v>
      </c>
      <c r="F173" s="136">
        <f t="shared" si="21"/>
        <v>0.2659857431641664</v>
      </c>
      <c r="G173" s="121">
        <v>0</v>
      </c>
      <c r="H173" s="119">
        <v>0</v>
      </c>
      <c r="I173" s="120">
        <v>0</v>
      </c>
      <c r="J173" s="121">
        <v>0</v>
      </c>
      <c r="K173" s="121">
        <v>0</v>
      </c>
      <c r="L173" s="121">
        <v>0</v>
      </c>
      <c r="M173" s="122">
        <v>0</v>
      </c>
      <c r="N173" s="121">
        <v>0</v>
      </c>
      <c r="O173" s="121">
        <v>0</v>
      </c>
      <c r="P173" s="121">
        <v>0</v>
      </c>
      <c r="Q173" s="123">
        <v>0</v>
      </c>
      <c r="R173" s="124">
        <f>S173*E173/100</f>
        <v>0</v>
      </c>
      <c r="S173" s="121">
        <v>0</v>
      </c>
      <c r="T173" s="121">
        <v>0</v>
      </c>
      <c r="U173" s="123">
        <v>0</v>
      </c>
      <c r="V173" s="121">
        <v>0</v>
      </c>
      <c r="W173" s="121">
        <v>0</v>
      </c>
      <c r="X173" s="121">
        <v>0</v>
      </c>
      <c r="Y173" s="121">
        <v>0</v>
      </c>
      <c r="HD173" s="7"/>
    </row>
    <row r="174" spans="1:212" ht="12.75" customHeight="1" x14ac:dyDescent="0.3">
      <c r="A174" s="140"/>
      <c r="B174" s="141" t="s">
        <v>183</v>
      </c>
      <c r="C174" s="142"/>
      <c r="D174" s="378"/>
      <c r="E174" s="378"/>
      <c r="F174" s="143"/>
      <c r="G174" s="378"/>
      <c r="H174" s="119"/>
      <c r="I174" s="144"/>
      <c r="J174" s="378"/>
      <c r="K174" s="378"/>
      <c r="L174" s="378"/>
      <c r="M174" s="145"/>
      <c r="N174" s="378"/>
      <c r="O174" s="378"/>
      <c r="P174" s="378"/>
      <c r="Q174" s="146"/>
      <c r="R174" s="146"/>
      <c r="S174" s="378"/>
      <c r="T174" s="378"/>
      <c r="U174" s="146"/>
      <c r="V174" s="378"/>
      <c r="W174" s="378"/>
      <c r="X174" s="378"/>
      <c r="Y174" s="378"/>
    </row>
    <row r="175" spans="1:212" s="22" customFormat="1" ht="12.75" customHeight="1" x14ac:dyDescent="0.3">
      <c r="A175" s="114">
        <v>143</v>
      </c>
      <c r="B175" s="133" t="s">
        <v>184</v>
      </c>
      <c r="C175" s="137">
        <v>40</v>
      </c>
      <c r="D175" s="121">
        <v>0</v>
      </c>
      <c r="E175" s="139">
        <v>5</v>
      </c>
      <c r="F175" s="136">
        <f t="shared" ref="F175:F181" si="22">E175/C175</f>
        <v>0.125</v>
      </c>
      <c r="G175" s="121">
        <v>0</v>
      </c>
      <c r="H175" s="119">
        <v>0</v>
      </c>
      <c r="I175" s="120">
        <v>0</v>
      </c>
      <c r="J175" s="121">
        <v>0</v>
      </c>
      <c r="K175" s="121">
        <v>0</v>
      </c>
      <c r="L175" s="121">
        <v>0</v>
      </c>
      <c r="M175" s="122">
        <v>0</v>
      </c>
      <c r="N175" s="121">
        <v>0</v>
      </c>
      <c r="O175" s="121">
        <v>0</v>
      </c>
      <c r="P175" s="121">
        <v>0</v>
      </c>
      <c r="Q175" s="123">
        <v>0</v>
      </c>
      <c r="R175" s="124">
        <f>S175*E175/100</f>
        <v>0</v>
      </c>
      <c r="S175" s="121">
        <v>0</v>
      </c>
      <c r="T175" s="121">
        <v>0</v>
      </c>
      <c r="U175" s="123">
        <v>0</v>
      </c>
      <c r="V175" s="121">
        <v>0</v>
      </c>
      <c r="W175" s="121"/>
      <c r="X175" s="121"/>
      <c r="Y175" s="121"/>
    </row>
    <row r="176" spans="1:212" s="2" customFormat="1" ht="12.75" customHeight="1" x14ac:dyDescent="0.3">
      <c r="A176" s="125">
        <v>144</v>
      </c>
      <c r="B176" s="126" t="s">
        <v>185</v>
      </c>
      <c r="C176" s="127">
        <v>20</v>
      </c>
      <c r="D176" s="101">
        <v>30</v>
      </c>
      <c r="E176" s="128">
        <v>43</v>
      </c>
      <c r="F176" s="129">
        <f t="shared" si="22"/>
        <v>2.15</v>
      </c>
      <c r="G176" s="101">
        <v>2</v>
      </c>
      <c r="H176" s="130">
        <f>G176/D176*100</f>
        <v>6.666666666666667</v>
      </c>
      <c r="I176" s="131">
        <v>0</v>
      </c>
      <c r="J176" s="101">
        <v>0</v>
      </c>
      <c r="K176" s="101">
        <v>0</v>
      </c>
      <c r="L176" s="101">
        <v>0</v>
      </c>
      <c r="M176" s="101">
        <v>2</v>
      </c>
      <c r="N176" s="101">
        <v>0</v>
      </c>
      <c r="O176" s="101">
        <v>1</v>
      </c>
      <c r="P176" s="101">
        <v>1</v>
      </c>
      <c r="Q176" s="132">
        <f>M176/G176*100</f>
        <v>100</v>
      </c>
      <c r="R176" s="100">
        <v>3</v>
      </c>
      <c r="S176" s="101">
        <v>8</v>
      </c>
      <c r="T176" s="101">
        <v>2</v>
      </c>
      <c r="U176" s="132">
        <v>4.7</v>
      </c>
      <c r="V176" s="101">
        <v>0</v>
      </c>
      <c r="W176" s="121"/>
      <c r="X176" s="121"/>
      <c r="Y176" s="121"/>
      <c r="HD176" s="7"/>
    </row>
    <row r="177" spans="1:212" s="2" customFormat="1" ht="12.75" customHeight="1" x14ac:dyDescent="0.3">
      <c r="A177" s="114">
        <v>145</v>
      </c>
      <c r="B177" s="133" t="s">
        <v>186</v>
      </c>
      <c r="C177" s="137">
        <v>30</v>
      </c>
      <c r="D177" s="121">
        <v>0</v>
      </c>
      <c r="E177" s="135">
        <v>0</v>
      </c>
      <c r="F177" s="136">
        <f t="shared" si="22"/>
        <v>0</v>
      </c>
      <c r="G177" s="121">
        <v>0</v>
      </c>
      <c r="H177" s="119">
        <v>0</v>
      </c>
      <c r="I177" s="120">
        <v>0</v>
      </c>
      <c r="J177" s="121">
        <v>0</v>
      </c>
      <c r="K177" s="121">
        <v>0</v>
      </c>
      <c r="L177" s="121">
        <v>0</v>
      </c>
      <c r="M177" s="122">
        <v>0</v>
      </c>
      <c r="N177" s="121">
        <v>0</v>
      </c>
      <c r="O177" s="121">
        <v>0</v>
      </c>
      <c r="P177" s="121">
        <v>0</v>
      </c>
      <c r="Q177" s="123">
        <v>0</v>
      </c>
      <c r="R177" s="124">
        <f>S177*E177/100</f>
        <v>0</v>
      </c>
      <c r="S177" s="121">
        <v>0</v>
      </c>
      <c r="T177" s="121">
        <v>0</v>
      </c>
      <c r="U177" s="123">
        <v>0</v>
      </c>
      <c r="V177" s="121">
        <v>0</v>
      </c>
      <c r="W177" s="121"/>
      <c r="X177" s="121"/>
      <c r="Y177" s="121"/>
      <c r="HD177" s="7"/>
    </row>
    <row r="178" spans="1:212" s="2" customFormat="1" ht="12.75" customHeight="1" x14ac:dyDescent="0.3">
      <c r="A178" s="114">
        <v>146</v>
      </c>
      <c r="B178" s="133" t="s">
        <v>187</v>
      </c>
      <c r="C178" s="137">
        <v>76.927999999999997</v>
      </c>
      <c r="D178" s="121">
        <v>0</v>
      </c>
      <c r="E178" s="139">
        <v>41</v>
      </c>
      <c r="F178" s="136">
        <f t="shared" si="22"/>
        <v>0.53296589018302831</v>
      </c>
      <c r="G178" s="121">
        <v>0</v>
      </c>
      <c r="H178" s="119">
        <v>0</v>
      </c>
      <c r="I178" s="120">
        <v>0</v>
      </c>
      <c r="J178" s="121">
        <v>0</v>
      </c>
      <c r="K178" s="121">
        <v>0</v>
      </c>
      <c r="L178" s="121">
        <v>0</v>
      </c>
      <c r="M178" s="122">
        <v>0</v>
      </c>
      <c r="N178" s="121">
        <v>0</v>
      </c>
      <c r="O178" s="121">
        <v>0</v>
      </c>
      <c r="P178" s="121">
        <v>0</v>
      </c>
      <c r="Q178" s="123">
        <v>0</v>
      </c>
      <c r="R178" s="124">
        <f>S178*E178/100</f>
        <v>0</v>
      </c>
      <c r="S178" s="121">
        <v>0</v>
      </c>
      <c r="T178" s="121">
        <v>0</v>
      </c>
      <c r="U178" s="123">
        <v>0</v>
      </c>
      <c r="V178" s="121">
        <v>0</v>
      </c>
      <c r="W178" s="121">
        <v>0</v>
      </c>
      <c r="X178" s="121">
        <v>0</v>
      </c>
      <c r="Y178" s="121">
        <v>0</v>
      </c>
      <c r="HD178" s="7"/>
    </row>
    <row r="179" spans="1:212" ht="12.75" customHeight="1" x14ac:dyDescent="0.3">
      <c r="A179" s="125">
        <v>147</v>
      </c>
      <c r="B179" s="126" t="s">
        <v>188</v>
      </c>
      <c r="C179" s="127">
        <v>59.8</v>
      </c>
      <c r="D179" s="101">
        <v>42</v>
      </c>
      <c r="E179" s="128">
        <v>48</v>
      </c>
      <c r="F179" s="164">
        <f t="shared" si="22"/>
        <v>0.80267558528428096</v>
      </c>
      <c r="G179" s="101">
        <v>2</v>
      </c>
      <c r="H179" s="130">
        <f>G179/D179*100</f>
        <v>4.7619047619047619</v>
      </c>
      <c r="I179" s="131">
        <v>0</v>
      </c>
      <c r="J179" s="101">
        <v>0</v>
      </c>
      <c r="K179" s="101">
        <v>0</v>
      </c>
      <c r="L179" s="101">
        <v>0</v>
      </c>
      <c r="M179" s="101">
        <v>2</v>
      </c>
      <c r="N179" s="101">
        <v>0</v>
      </c>
      <c r="O179" s="101">
        <v>1</v>
      </c>
      <c r="P179" s="101">
        <v>1</v>
      </c>
      <c r="Q179" s="132">
        <f>M179/G179*100</f>
        <v>100</v>
      </c>
      <c r="R179" s="100">
        <v>2</v>
      </c>
      <c r="S179" s="101">
        <v>5</v>
      </c>
      <c r="T179" s="101">
        <v>2</v>
      </c>
      <c r="U179" s="132">
        <v>4.2</v>
      </c>
      <c r="V179" s="101">
        <v>0</v>
      </c>
      <c r="W179" s="121"/>
      <c r="X179" s="121"/>
      <c r="Y179" s="121"/>
    </row>
    <row r="180" spans="1:212" s="2" customFormat="1" ht="12.75" customHeight="1" x14ac:dyDescent="0.3">
      <c r="A180" s="114">
        <v>148</v>
      </c>
      <c r="B180" s="133" t="s">
        <v>189</v>
      </c>
      <c r="C180" s="137">
        <v>33.93</v>
      </c>
      <c r="D180" s="121">
        <v>0</v>
      </c>
      <c r="E180" s="135">
        <v>0</v>
      </c>
      <c r="F180" s="136">
        <f t="shared" si="22"/>
        <v>0</v>
      </c>
      <c r="G180" s="121">
        <v>0</v>
      </c>
      <c r="H180" s="119">
        <v>0</v>
      </c>
      <c r="I180" s="120">
        <v>0</v>
      </c>
      <c r="J180" s="121">
        <v>0</v>
      </c>
      <c r="K180" s="121">
        <v>0</v>
      </c>
      <c r="L180" s="121">
        <v>0</v>
      </c>
      <c r="M180" s="122">
        <v>0</v>
      </c>
      <c r="N180" s="121">
        <v>0</v>
      </c>
      <c r="O180" s="121">
        <v>0</v>
      </c>
      <c r="P180" s="121">
        <v>0</v>
      </c>
      <c r="Q180" s="123">
        <v>0</v>
      </c>
      <c r="R180" s="124">
        <f>S180*E180/100</f>
        <v>0</v>
      </c>
      <c r="S180" s="121">
        <v>0</v>
      </c>
      <c r="T180" s="121">
        <v>0</v>
      </c>
      <c r="U180" s="123">
        <v>0</v>
      </c>
      <c r="V180" s="121">
        <v>0</v>
      </c>
      <c r="W180" s="121">
        <v>0</v>
      </c>
      <c r="X180" s="121">
        <v>0</v>
      </c>
      <c r="Y180" s="121">
        <v>0</v>
      </c>
      <c r="HD180" s="7"/>
    </row>
    <row r="181" spans="1:212" ht="12.75" customHeight="1" x14ac:dyDescent="0.3">
      <c r="A181" s="114">
        <v>149</v>
      </c>
      <c r="B181" s="133" t="s">
        <v>190</v>
      </c>
      <c r="C181" s="137">
        <v>36</v>
      </c>
      <c r="D181" s="159">
        <v>4</v>
      </c>
      <c r="E181" s="139">
        <v>11</v>
      </c>
      <c r="F181" s="136">
        <f t="shared" si="22"/>
        <v>0.30555555555555558</v>
      </c>
      <c r="G181" s="121">
        <v>0</v>
      </c>
      <c r="H181" s="119">
        <f>G181/D181*100</f>
        <v>0</v>
      </c>
      <c r="I181" s="120">
        <v>0</v>
      </c>
      <c r="J181" s="121">
        <v>0</v>
      </c>
      <c r="K181" s="121">
        <v>0</v>
      </c>
      <c r="L181" s="121">
        <v>0</v>
      </c>
      <c r="M181" s="122">
        <v>0</v>
      </c>
      <c r="N181" s="121">
        <v>0</v>
      </c>
      <c r="O181" s="121">
        <v>0</v>
      </c>
      <c r="P181" s="121">
        <v>0</v>
      </c>
      <c r="Q181" s="123">
        <v>0</v>
      </c>
      <c r="R181" s="124">
        <f>S181*E181/100</f>
        <v>0</v>
      </c>
      <c r="S181" s="121">
        <v>0</v>
      </c>
      <c r="T181" s="121">
        <v>0</v>
      </c>
      <c r="U181" s="123">
        <v>0</v>
      </c>
      <c r="V181" s="121">
        <v>0</v>
      </c>
      <c r="W181" s="121"/>
      <c r="X181" s="121"/>
      <c r="Y181" s="121"/>
    </row>
    <row r="182" spans="1:212" s="2" customFormat="1" ht="12.75" customHeight="1" x14ac:dyDescent="0.3">
      <c r="A182" s="140"/>
      <c r="B182" s="141" t="s">
        <v>191</v>
      </c>
      <c r="C182" s="142"/>
      <c r="D182" s="378"/>
      <c r="E182" s="378"/>
      <c r="F182" s="143"/>
      <c r="G182" s="378"/>
      <c r="H182" s="119"/>
      <c r="I182" s="144"/>
      <c r="J182" s="378"/>
      <c r="K182" s="378"/>
      <c r="L182" s="378"/>
      <c r="M182" s="145"/>
      <c r="N182" s="378"/>
      <c r="O182" s="378"/>
      <c r="P182" s="378"/>
      <c r="Q182" s="146"/>
      <c r="R182" s="146"/>
      <c r="S182" s="378"/>
      <c r="T182" s="378"/>
      <c r="U182" s="146"/>
      <c r="V182" s="378"/>
      <c r="W182" s="378"/>
      <c r="X182" s="378"/>
      <c r="Y182" s="378"/>
      <c r="HD182" s="7"/>
    </row>
    <row r="183" spans="1:212" s="22" customFormat="1" ht="12.75" customHeight="1" x14ac:dyDescent="0.3">
      <c r="A183" s="114">
        <v>150</v>
      </c>
      <c r="B183" s="133" t="s">
        <v>192</v>
      </c>
      <c r="C183" s="137">
        <v>27.11</v>
      </c>
      <c r="D183" s="121">
        <v>0</v>
      </c>
      <c r="E183" s="162">
        <v>0</v>
      </c>
      <c r="F183" s="136">
        <f t="shared" ref="F183:F188" si="23">E183/C183</f>
        <v>0</v>
      </c>
      <c r="G183" s="121">
        <v>0</v>
      </c>
      <c r="H183" s="119">
        <v>0</v>
      </c>
      <c r="I183" s="120">
        <v>0</v>
      </c>
      <c r="J183" s="121">
        <v>0</v>
      </c>
      <c r="K183" s="121">
        <v>0</v>
      </c>
      <c r="L183" s="121">
        <v>0</v>
      </c>
      <c r="M183" s="122">
        <v>0</v>
      </c>
      <c r="N183" s="121">
        <v>0</v>
      </c>
      <c r="O183" s="121">
        <v>0</v>
      </c>
      <c r="P183" s="121">
        <v>0</v>
      </c>
      <c r="Q183" s="123">
        <v>0</v>
      </c>
      <c r="R183" s="124">
        <f>S183*E183/100</f>
        <v>0</v>
      </c>
      <c r="S183" s="121">
        <v>0</v>
      </c>
      <c r="T183" s="121">
        <v>0</v>
      </c>
      <c r="U183" s="123">
        <v>0</v>
      </c>
      <c r="V183" s="121">
        <v>0</v>
      </c>
      <c r="W183" s="121">
        <v>0</v>
      </c>
      <c r="X183" s="121">
        <v>0</v>
      </c>
      <c r="Y183" s="121">
        <v>0</v>
      </c>
    </row>
    <row r="184" spans="1:212" ht="12.75" customHeight="1" x14ac:dyDescent="0.3">
      <c r="A184" s="114">
        <v>151</v>
      </c>
      <c r="B184" s="133" t="s">
        <v>193</v>
      </c>
      <c r="C184" s="137">
        <v>27.577000000000002</v>
      </c>
      <c r="D184" s="121">
        <v>0</v>
      </c>
      <c r="E184" s="162">
        <v>0</v>
      </c>
      <c r="F184" s="136">
        <f t="shared" si="23"/>
        <v>0</v>
      </c>
      <c r="G184" s="121">
        <v>0</v>
      </c>
      <c r="H184" s="119">
        <v>0</v>
      </c>
      <c r="I184" s="120">
        <v>0</v>
      </c>
      <c r="J184" s="121">
        <v>0</v>
      </c>
      <c r="K184" s="121">
        <v>0</v>
      </c>
      <c r="L184" s="121">
        <v>0</v>
      </c>
      <c r="M184" s="122">
        <v>0</v>
      </c>
      <c r="N184" s="121">
        <v>0</v>
      </c>
      <c r="O184" s="121">
        <v>0</v>
      </c>
      <c r="P184" s="121">
        <v>0</v>
      </c>
      <c r="Q184" s="123">
        <v>0</v>
      </c>
      <c r="R184" s="124">
        <f>S184*E184/100</f>
        <v>0</v>
      </c>
      <c r="S184" s="121">
        <v>0</v>
      </c>
      <c r="T184" s="121">
        <v>0</v>
      </c>
      <c r="U184" s="123">
        <v>0</v>
      </c>
      <c r="V184" s="121">
        <v>0</v>
      </c>
      <c r="W184" s="121">
        <v>0</v>
      </c>
      <c r="X184" s="121">
        <v>0</v>
      </c>
      <c r="Y184" s="121">
        <v>0</v>
      </c>
    </row>
    <row r="185" spans="1:212" ht="12.75" customHeight="1" x14ac:dyDescent="0.3">
      <c r="A185" s="114">
        <v>152</v>
      </c>
      <c r="B185" s="133" t="s">
        <v>194</v>
      </c>
      <c r="C185" s="137">
        <v>21.4</v>
      </c>
      <c r="D185" s="121">
        <v>0</v>
      </c>
      <c r="E185" s="135">
        <v>0</v>
      </c>
      <c r="F185" s="136">
        <f t="shared" si="23"/>
        <v>0</v>
      </c>
      <c r="G185" s="121">
        <v>0</v>
      </c>
      <c r="H185" s="119">
        <v>0</v>
      </c>
      <c r="I185" s="120">
        <v>0</v>
      </c>
      <c r="J185" s="121">
        <v>0</v>
      </c>
      <c r="K185" s="121">
        <v>0</v>
      </c>
      <c r="L185" s="121">
        <v>0</v>
      </c>
      <c r="M185" s="122">
        <v>0</v>
      </c>
      <c r="N185" s="121">
        <v>0</v>
      </c>
      <c r="O185" s="121">
        <v>0</v>
      </c>
      <c r="P185" s="121">
        <v>0</v>
      </c>
      <c r="Q185" s="123">
        <v>0</v>
      </c>
      <c r="R185" s="124">
        <v>0</v>
      </c>
      <c r="S185" s="121">
        <v>0</v>
      </c>
      <c r="T185" s="121">
        <v>0</v>
      </c>
      <c r="U185" s="123">
        <v>0</v>
      </c>
      <c r="V185" s="121">
        <v>0</v>
      </c>
      <c r="W185" s="121"/>
      <c r="X185" s="121"/>
      <c r="Y185" s="121"/>
    </row>
    <row r="186" spans="1:212" ht="12.75" customHeight="1" x14ac:dyDescent="0.3">
      <c r="A186" s="114">
        <v>153</v>
      </c>
      <c r="B186" s="133" t="s">
        <v>195</v>
      </c>
      <c r="C186" s="137">
        <v>22.295000000000002</v>
      </c>
      <c r="D186" s="121">
        <v>0</v>
      </c>
      <c r="E186" s="162">
        <v>0</v>
      </c>
      <c r="F186" s="136">
        <f t="shared" si="23"/>
        <v>0</v>
      </c>
      <c r="G186" s="121">
        <v>0</v>
      </c>
      <c r="H186" s="119">
        <v>0</v>
      </c>
      <c r="I186" s="120">
        <v>0</v>
      </c>
      <c r="J186" s="121">
        <v>0</v>
      </c>
      <c r="K186" s="121">
        <v>0</v>
      </c>
      <c r="L186" s="121">
        <v>0</v>
      </c>
      <c r="M186" s="122">
        <v>0</v>
      </c>
      <c r="N186" s="121">
        <v>0</v>
      </c>
      <c r="O186" s="121">
        <v>0</v>
      </c>
      <c r="P186" s="121">
        <v>0</v>
      </c>
      <c r="Q186" s="123">
        <v>0</v>
      </c>
      <c r="R186" s="124">
        <f>S186*E186/100</f>
        <v>0</v>
      </c>
      <c r="S186" s="121">
        <v>0</v>
      </c>
      <c r="T186" s="121">
        <v>0</v>
      </c>
      <c r="U186" s="123">
        <v>0</v>
      </c>
      <c r="V186" s="121">
        <v>0</v>
      </c>
      <c r="W186" s="121">
        <v>0</v>
      </c>
      <c r="X186" s="121">
        <v>0</v>
      </c>
      <c r="Y186" s="121">
        <v>0</v>
      </c>
    </row>
    <row r="187" spans="1:212" ht="12.75" customHeight="1" x14ac:dyDescent="0.3">
      <c r="A187" s="114">
        <v>154</v>
      </c>
      <c r="B187" s="133" t="s">
        <v>196</v>
      </c>
      <c r="C187" s="137">
        <v>30.722000000000001</v>
      </c>
      <c r="D187" s="121">
        <v>0</v>
      </c>
      <c r="E187" s="162">
        <v>0</v>
      </c>
      <c r="F187" s="136">
        <f t="shared" si="23"/>
        <v>0</v>
      </c>
      <c r="G187" s="121">
        <v>0</v>
      </c>
      <c r="H187" s="119">
        <v>0</v>
      </c>
      <c r="I187" s="120">
        <v>0</v>
      </c>
      <c r="J187" s="121">
        <v>0</v>
      </c>
      <c r="K187" s="121">
        <v>0</v>
      </c>
      <c r="L187" s="121">
        <v>0</v>
      </c>
      <c r="M187" s="122">
        <v>0</v>
      </c>
      <c r="N187" s="121">
        <v>0</v>
      </c>
      <c r="O187" s="121">
        <v>0</v>
      </c>
      <c r="P187" s="121">
        <v>0</v>
      </c>
      <c r="Q187" s="123">
        <v>0</v>
      </c>
      <c r="R187" s="124">
        <f>S187*E187/100</f>
        <v>0</v>
      </c>
      <c r="S187" s="121">
        <v>0</v>
      </c>
      <c r="T187" s="121">
        <v>0</v>
      </c>
      <c r="U187" s="123">
        <v>0</v>
      </c>
      <c r="V187" s="121">
        <v>0</v>
      </c>
      <c r="W187" s="121">
        <v>0</v>
      </c>
      <c r="X187" s="121">
        <v>0</v>
      </c>
      <c r="Y187" s="121">
        <v>0</v>
      </c>
    </row>
    <row r="188" spans="1:212" ht="12.75" customHeight="1" x14ac:dyDescent="0.3">
      <c r="A188" s="114">
        <v>155</v>
      </c>
      <c r="B188" s="133" t="s">
        <v>197</v>
      </c>
      <c r="C188" s="137">
        <v>38.771000000000001</v>
      </c>
      <c r="D188" s="121">
        <v>0</v>
      </c>
      <c r="E188" s="162">
        <v>0</v>
      </c>
      <c r="F188" s="136">
        <f t="shared" si="23"/>
        <v>0</v>
      </c>
      <c r="G188" s="121">
        <v>0</v>
      </c>
      <c r="H188" s="119">
        <v>0</v>
      </c>
      <c r="I188" s="120">
        <v>0</v>
      </c>
      <c r="J188" s="121">
        <v>0</v>
      </c>
      <c r="K188" s="121">
        <v>0</v>
      </c>
      <c r="L188" s="121">
        <v>0</v>
      </c>
      <c r="M188" s="122">
        <v>0</v>
      </c>
      <c r="N188" s="121">
        <v>0</v>
      </c>
      <c r="O188" s="121">
        <v>0</v>
      </c>
      <c r="P188" s="121">
        <v>0</v>
      </c>
      <c r="Q188" s="123">
        <v>0</v>
      </c>
      <c r="R188" s="124">
        <f>S188*E188/100</f>
        <v>0</v>
      </c>
      <c r="S188" s="121">
        <v>0</v>
      </c>
      <c r="T188" s="121">
        <v>0</v>
      </c>
      <c r="U188" s="123">
        <v>0</v>
      </c>
      <c r="V188" s="121">
        <v>0</v>
      </c>
      <c r="W188" s="121">
        <v>0</v>
      </c>
      <c r="X188" s="121">
        <v>0</v>
      </c>
      <c r="Y188" s="121">
        <v>0</v>
      </c>
    </row>
    <row r="189" spans="1:212" ht="12.75" customHeight="1" x14ac:dyDescent="0.3">
      <c r="A189" s="140"/>
      <c r="B189" s="141" t="s">
        <v>198</v>
      </c>
      <c r="C189" s="142"/>
      <c r="D189" s="378"/>
      <c r="E189" s="378"/>
      <c r="F189" s="143"/>
      <c r="G189" s="378"/>
      <c r="H189" s="119"/>
      <c r="I189" s="144"/>
      <c r="J189" s="378"/>
      <c r="K189" s="378"/>
      <c r="L189" s="378"/>
      <c r="M189" s="145"/>
      <c r="N189" s="378"/>
      <c r="O189" s="378"/>
      <c r="P189" s="378"/>
      <c r="Q189" s="146"/>
      <c r="R189" s="146"/>
      <c r="S189" s="378"/>
      <c r="T189" s="378"/>
      <c r="U189" s="146"/>
      <c r="V189" s="378"/>
      <c r="W189" s="378"/>
      <c r="X189" s="378"/>
      <c r="Y189" s="378"/>
    </row>
    <row r="190" spans="1:212" s="22" customFormat="1" ht="12.75" customHeight="1" x14ac:dyDescent="0.3">
      <c r="A190" s="125">
        <v>156</v>
      </c>
      <c r="B190" s="126" t="s">
        <v>199</v>
      </c>
      <c r="C190" s="127">
        <v>50</v>
      </c>
      <c r="D190" s="128">
        <v>272</v>
      </c>
      <c r="E190" s="128">
        <v>345</v>
      </c>
      <c r="F190" s="129">
        <f t="shared" ref="F190:F198" si="24">E190/C190</f>
        <v>6.9</v>
      </c>
      <c r="G190" s="101">
        <v>16</v>
      </c>
      <c r="H190" s="130">
        <f>G190/D190*100</f>
        <v>5.8823529411764701</v>
      </c>
      <c r="I190" s="131">
        <v>0</v>
      </c>
      <c r="J190" s="101">
        <v>0</v>
      </c>
      <c r="K190" s="101">
        <v>0</v>
      </c>
      <c r="L190" s="101">
        <v>0</v>
      </c>
      <c r="M190" s="101">
        <v>16</v>
      </c>
      <c r="N190" s="101">
        <v>1</v>
      </c>
      <c r="O190" s="101">
        <v>11</v>
      </c>
      <c r="P190" s="101">
        <v>4</v>
      </c>
      <c r="Q190" s="132">
        <f>M190/G190*100</f>
        <v>100</v>
      </c>
      <c r="R190" s="100">
        <v>51</v>
      </c>
      <c r="S190" s="101">
        <v>15</v>
      </c>
      <c r="T190" s="102">
        <v>25</v>
      </c>
      <c r="U190" s="103">
        <v>7.5</v>
      </c>
      <c r="V190" s="101">
        <v>0</v>
      </c>
      <c r="W190" s="121"/>
      <c r="X190" s="121"/>
      <c r="Y190" s="121"/>
    </row>
    <row r="191" spans="1:212" s="2" customFormat="1" ht="12.75" customHeight="1" x14ac:dyDescent="0.3">
      <c r="A191" s="125">
        <v>157</v>
      </c>
      <c r="B191" s="126" t="s">
        <v>200</v>
      </c>
      <c r="C191" s="127">
        <v>28.6</v>
      </c>
      <c r="D191" s="128">
        <v>156</v>
      </c>
      <c r="E191" s="128">
        <v>177</v>
      </c>
      <c r="F191" s="129">
        <f t="shared" si="24"/>
        <v>6.1888111888111883</v>
      </c>
      <c r="G191" s="101">
        <v>12</v>
      </c>
      <c r="H191" s="130">
        <f>G191/D191*100</f>
        <v>7.6923076923076925</v>
      </c>
      <c r="I191" s="131">
        <v>0</v>
      </c>
      <c r="J191" s="101">
        <v>0</v>
      </c>
      <c r="K191" s="101">
        <v>0</v>
      </c>
      <c r="L191" s="101">
        <v>0</v>
      </c>
      <c r="M191" s="101">
        <v>12</v>
      </c>
      <c r="N191" s="101">
        <v>1</v>
      </c>
      <c r="O191" s="101">
        <v>8</v>
      </c>
      <c r="P191" s="101">
        <v>3</v>
      </c>
      <c r="Q191" s="132">
        <f>M191/G191*100</f>
        <v>100</v>
      </c>
      <c r="R191" s="100">
        <v>26</v>
      </c>
      <c r="S191" s="101">
        <v>15</v>
      </c>
      <c r="T191" s="101">
        <v>12</v>
      </c>
      <c r="U191" s="132">
        <v>7</v>
      </c>
      <c r="V191" s="101">
        <v>0</v>
      </c>
      <c r="W191" s="121"/>
      <c r="X191" s="121"/>
      <c r="Y191" s="121"/>
      <c r="HD191" s="7"/>
    </row>
    <row r="192" spans="1:212" s="2" customFormat="1" ht="12.75" customHeight="1" x14ac:dyDescent="0.3">
      <c r="A192" s="114">
        <v>158</v>
      </c>
      <c r="B192" s="133" t="s">
        <v>201</v>
      </c>
      <c r="C192" s="137">
        <v>21.138000000000002</v>
      </c>
      <c r="D192" s="139">
        <v>4</v>
      </c>
      <c r="E192" s="139">
        <v>3</v>
      </c>
      <c r="F192" s="136">
        <f t="shared" si="24"/>
        <v>0.14192449616803859</v>
      </c>
      <c r="G192" s="121">
        <v>0</v>
      </c>
      <c r="H192" s="119">
        <v>0</v>
      </c>
      <c r="I192" s="120">
        <v>0</v>
      </c>
      <c r="J192" s="121">
        <v>0</v>
      </c>
      <c r="K192" s="121">
        <v>0</v>
      </c>
      <c r="L192" s="121">
        <v>0</v>
      </c>
      <c r="M192" s="122">
        <v>0</v>
      </c>
      <c r="N192" s="121">
        <v>0</v>
      </c>
      <c r="O192" s="121">
        <v>0</v>
      </c>
      <c r="P192" s="121">
        <v>0</v>
      </c>
      <c r="Q192" s="123">
        <v>0</v>
      </c>
      <c r="R192" s="124">
        <f>S192*E192/100</f>
        <v>0</v>
      </c>
      <c r="S192" s="121">
        <v>0</v>
      </c>
      <c r="T192" s="121">
        <v>0</v>
      </c>
      <c r="U192" s="123">
        <v>0</v>
      </c>
      <c r="V192" s="121">
        <v>0</v>
      </c>
      <c r="W192" s="121">
        <v>0</v>
      </c>
      <c r="X192" s="121">
        <v>0</v>
      </c>
      <c r="Y192" s="121">
        <v>0</v>
      </c>
      <c r="HD192" s="7"/>
    </row>
    <row r="193" spans="1:212" ht="12.75" customHeight="1" x14ac:dyDescent="0.3">
      <c r="A193" s="125">
        <v>159</v>
      </c>
      <c r="B193" s="126" t="s">
        <v>202</v>
      </c>
      <c r="C193" s="127">
        <v>41.5</v>
      </c>
      <c r="D193" s="128">
        <v>301</v>
      </c>
      <c r="E193" s="128">
        <v>179</v>
      </c>
      <c r="F193" s="129">
        <f t="shared" si="24"/>
        <v>4.3132530120481931</v>
      </c>
      <c r="G193" s="101">
        <v>16</v>
      </c>
      <c r="H193" s="130">
        <f t="shared" ref="H193:H198" si="25">G193/D193*100</f>
        <v>5.3156146179401995</v>
      </c>
      <c r="I193" s="131">
        <v>0</v>
      </c>
      <c r="J193" s="101">
        <v>0</v>
      </c>
      <c r="K193" s="101">
        <v>0</v>
      </c>
      <c r="L193" s="101">
        <v>0</v>
      </c>
      <c r="M193" s="101">
        <v>16</v>
      </c>
      <c r="N193" s="101">
        <v>1</v>
      </c>
      <c r="O193" s="101">
        <v>11</v>
      </c>
      <c r="P193" s="101">
        <v>4</v>
      </c>
      <c r="Q193" s="132">
        <f t="shared" ref="Q193:Q198" si="26">M193/G193*100</f>
        <v>100</v>
      </c>
      <c r="R193" s="100">
        <v>21</v>
      </c>
      <c r="S193" s="101">
        <v>12</v>
      </c>
      <c r="T193" s="102">
        <v>18</v>
      </c>
      <c r="U193" s="103">
        <v>10.1</v>
      </c>
      <c r="V193" s="101">
        <v>0</v>
      </c>
      <c r="W193" s="121"/>
      <c r="X193" s="121"/>
      <c r="Y193" s="121"/>
    </row>
    <row r="194" spans="1:212" s="2" customFormat="1" ht="12.75" customHeight="1" x14ac:dyDescent="0.3">
      <c r="A194" s="125">
        <v>160</v>
      </c>
      <c r="B194" s="126" t="s">
        <v>203</v>
      </c>
      <c r="C194" s="127">
        <v>33</v>
      </c>
      <c r="D194" s="128">
        <v>139</v>
      </c>
      <c r="E194" s="128">
        <v>264</v>
      </c>
      <c r="F194" s="129">
        <f t="shared" si="24"/>
        <v>8</v>
      </c>
      <c r="G194" s="101">
        <v>5</v>
      </c>
      <c r="H194" s="130">
        <f t="shared" si="25"/>
        <v>3.5971223021582732</v>
      </c>
      <c r="I194" s="131">
        <v>0</v>
      </c>
      <c r="J194" s="101">
        <v>0</v>
      </c>
      <c r="K194" s="101">
        <v>0</v>
      </c>
      <c r="L194" s="101">
        <v>0</v>
      </c>
      <c r="M194" s="101">
        <v>5</v>
      </c>
      <c r="N194" s="101">
        <v>0</v>
      </c>
      <c r="O194" s="101">
        <v>3</v>
      </c>
      <c r="P194" s="101">
        <v>2</v>
      </c>
      <c r="Q194" s="132">
        <f t="shared" si="26"/>
        <v>100</v>
      </c>
      <c r="R194" s="100">
        <v>39</v>
      </c>
      <c r="S194" s="101">
        <v>15</v>
      </c>
      <c r="T194" s="102">
        <v>8</v>
      </c>
      <c r="U194" s="103">
        <v>3.1</v>
      </c>
      <c r="V194" s="101">
        <v>0</v>
      </c>
      <c r="W194" s="121"/>
      <c r="X194" s="121"/>
      <c r="Y194" s="121"/>
      <c r="HD194" s="7"/>
    </row>
    <row r="195" spans="1:212" s="2" customFormat="1" ht="12.75" customHeight="1" x14ac:dyDescent="0.3">
      <c r="A195" s="125">
        <v>161</v>
      </c>
      <c r="B195" s="126" t="s">
        <v>204</v>
      </c>
      <c r="C195" s="127">
        <v>41.5</v>
      </c>
      <c r="D195" s="128">
        <v>111</v>
      </c>
      <c r="E195" s="128">
        <v>107</v>
      </c>
      <c r="F195" s="129">
        <f t="shared" si="24"/>
        <v>2.5783132530120483</v>
      </c>
      <c r="G195" s="101">
        <v>5</v>
      </c>
      <c r="H195" s="130">
        <f t="shared" si="25"/>
        <v>4.5045045045045047</v>
      </c>
      <c r="I195" s="131">
        <v>0</v>
      </c>
      <c r="J195" s="101">
        <v>0</v>
      </c>
      <c r="K195" s="101">
        <v>0</v>
      </c>
      <c r="L195" s="101">
        <v>0</v>
      </c>
      <c r="M195" s="101">
        <v>5</v>
      </c>
      <c r="N195" s="101">
        <v>0</v>
      </c>
      <c r="O195" s="101">
        <v>3</v>
      </c>
      <c r="P195" s="101">
        <v>2</v>
      </c>
      <c r="Q195" s="132">
        <f t="shared" si="26"/>
        <v>100</v>
      </c>
      <c r="R195" s="100">
        <v>8</v>
      </c>
      <c r="S195" s="101">
        <v>8</v>
      </c>
      <c r="T195" s="101">
        <v>5</v>
      </c>
      <c r="U195" s="132">
        <v>4.7</v>
      </c>
      <c r="V195" s="101">
        <v>0</v>
      </c>
      <c r="W195" s="121"/>
      <c r="X195" s="121"/>
      <c r="Y195" s="121"/>
      <c r="HD195" s="7"/>
    </row>
    <row r="196" spans="1:212" s="2" customFormat="1" ht="12.75" customHeight="1" x14ac:dyDescent="0.3">
      <c r="A196" s="125">
        <v>162</v>
      </c>
      <c r="B196" s="126" t="s">
        <v>205</v>
      </c>
      <c r="C196" s="127">
        <v>75.3</v>
      </c>
      <c r="D196" s="128">
        <v>404</v>
      </c>
      <c r="E196" s="128">
        <v>379</v>
      </c>
      <c r="F196" s="129">
        <f t="shared" si="24"/>
        <v>5.0332005312084993</v>
      </c>
      <c r="G196" s="101">
        <v>25</v>
      </c>
      <c r="H196" s="130">
        <f t="shared" si="25"/>
        <v>6.1881188118811883</v>
      </c>
      <c r="I196" s="131">
        <v>0</v>
      </c>
      <c r="J196" s="101">
        <v>0</v>
      </c>
      <c r="K196" s="101">
        <v>0</v>
      </c>
      <c r="L196" s="101">
        <v>0</v>
      </c>
      <c r="M196" s="101">
        <v>11</v>
      </c>
      <c r="N196" s="101">
        <v>3</v>
      </c>
      <c r="O196" s="101">
        <v>4</v>
      </c>
      <c r="P196" s="101">
        <v>4</v>
      </c>
      <c r="Q196" s="132">
        <f t="shared" si="26"/>
        <v>44</v>
      </c>
      <c r="R196" s="100">
        <v>45</v>
      </c>
      <c r="S196" s="101">
        <v>12</v>
      </c>
      <c r="T196" s="102">
        <v>40</v>
      </c>
      <c r="U196" s="103">
        <v>10.6</v>
      </c>
      <c r="V196" s="101">
        <v>0</v>
      </c>
      <c r="W196" s="121"/>
      <c r="X196" s="121"/>
      <c r="Y196" s="121"/>
      <c r="HD196" s="7"/>
    </row>
    <row r="197" spans="1:212" ht="12.75" customHeight="1" x14ac:dyDescent="0.3">
      <c r="A197" s="125">
        <v>163</v>
      </c>
      <c r="B197" s="126" t="s">
        <v>206</v>
      </c>
      <c r="C197" s="127">
        <v>73</v>
      </c>
      <c r="D197" s="128">
        <v>436</v>
      </c>
      <c r="E197" s="128">
        <v>576</v>
      </c>
      <c r="F197" s="129">
        <f t="shared" si="24"/>
        <v>7.8904109589041092</v>
      </c>
      <c r="G197" s="101">
        <v>25</v>
      </c>
      <c r="H197" s="130">
        <f t="shared" si="25"/>
        <v>5.7339449541284404</v>
      </c>
      <c r="I197" s="131">
        <v>0</v>
      </c>
      <c r="J197" s="101">
        <v>0</v>
      </c>
      <c r="K197" s="101">
        <v>0</v>
      </c>
      <c r="L197" s="101">
        <v>0</v>
      </c>
      <c r="M197" s="101">
        <v>25</v>
      </c>
      <c r="N197" s="101">
        <v>3</v>
      </c>
      <c r="O197" s="101">
        <v>15</v>
      </c>
      <c r="P197" s="101">
        <v>7</v>
      </c>
      <c r="Q197" s="132">
        <f t="shared" si="26"/>
        <v>100</v>
      </c>
      <c r="R197" s="100">
        <v>52</v>
      </c>
      <c r="S197" s="101">
        <v>12</v>
      </c>
      <c r="T197" s="102">
        <v>35</v>
      </c>
      <c r="U197" s="103">
        <v>6.1</v>
      </c>
      <c r="V197" s="101">
        <v>0</v>
      </c>
      <c r="W197" s="121"/>
      <c r="X197" s="121"/>
      <c r="Y197" s="121"/>
    </row>
    <row r="198" spans="1:212" s="2" customFormat="1" ht="12.75" customHeight="1" x14ac:dyDescent="0.3">
      <c r="A198" s="125">
        <v>164</v>
      </c>
      <c r="B198" s="126" t="s">
        <v>207</v>
      </c>
      <c r="C198" s="127">
        <v>20</v>
      </c>
      <c r="D198" s="128">
        <v>178</v>
      </c>
      <c r="E198" s="128">
        <v>179</v>
      </c>
      <c r="F198" s="164">
        <f t="shared" si="24"/>
        <v>8.9499999999999993</v>
      </c>
      <c r="G198" s="101">
        <v>21</v>
      </c>
      <c r="H198" s="130">
        <f t="shared" si="25"/>
        <v>11.797752808988763</v>
      </c>
      <c r="I198" s="131">
        <v>0</v>
      </c>
      <c r="J198" s="101">
        <v>0</v>
      </c>
      <c r="K198" s="101">
        <v>0</v>
      </c>
      <c r="L198" s="101">
        <v>0</v>
      </c>
      <c r="M198" s="101">
        <v>21</v>
      </c>
      <c r="N198" s="101">
        <v>0</v>
      </c>
      <c r="O198" s="101">
        <v>15</v>
      </c>
      <c r="P198" s="101">
        <v>6</v>
      </c>
      <c r="Q198" s="132">
        <f t="shared" si="26"/>
        <v>100</v>
      </c>
      <c r="R198" s="100">
        <v>26</v>
      </c>
      <c r="S198" s="101">
        <v>15</v>
      </c>
      <c r="T198" s="101">
        <v>21</v>
      </c>
      <c r="U198" s="132">
        <v>11.8</v>
      </c>
      <c r="V198" s="101">
        <v>0</v>
      </c>
      <c r="W198" s="121"/>
      <c r="X198" s="121"/>
      <c r="Y198" s="121"/>
      <c r="HD198" s="7"/>
    </row>
    <row r="199" spans="1:212" s="2" customFormat="1" ht="12.75" customHeight="1" x14ac:dyDescent="0.3">
      <c r="A199" s="140"/>
      <c r="B199" s="141" t="s">
        <v>208</v>
      </c>
      <c r="C199" s="142"/>
      <c r="D199" s="378"/>
      <c r="E199" s="378"/>
      <c r="F199" s="143"/>
      <c r="G199" s="378"/>
      <c r="H199" s="119"/>
      <c r="I199" s="144"/>
      <c r="J199" s="378"/>
      <c r="K199" s="378"/>
      <c r="L199" s="378"/>
      <c r="M199" s="145"/>
      <c r="N199" s="378"/>
      <c r="O199" s="378"/>
      <c r="P199" s="378"/>
      <c r="Q199" s="146"/>
      <c r="R199" s="146"/>
      <c r="S199" s="378"/>
      <c r="T199" s="378"/>
      <c r="U199" s="146"/>
      <c r="V199" s="378"/>
      <c r="W199" s="378"/>
      <c r="X199" s="378"/>
      <c r="Y199" s="378"/>
      <c r="HD199" s="7"/>
    </row>
    <row r="200" spans="1:212" s="22" customFormat="1" ht="12.75" customHeight="1" x14ac:dyDescent="0.3">
      <c r="A200" s="125">
        <v>165</v>
      </c>
      <c r="B200" s="126" t="s">
        <v>209</v>
      </c>
      <c r="C200" s="127">
        <v>22.5</v>
      </c>
      <c r="D200" s="128">
        <v>141</v>
      </c>
      <c r="E200" s="128">
        <v>134</v>
      </c>
      <c r="F200" s="164">
        <f t="shared" ref="F200:F209" si="27">E200/C200</f>
        <v>5.9555555555555557</v>
      </c>
      <c r="G200" s="101">
        <v>21</v>
      </c>
      <c r="H200" s="130">
        <f>G200/D200*100</f>
        <v>14.893617021276595</v>
      </c>
      <c r="I200" s="131">
        <v>0</v>
      </c>
      <c r="J200" s="101">
        <v>0</v>
      </c>
      <c r="K200" s="101">
        <v>0</v>
      </c>
      <c r="L200" s="101">
        <v>0</v>
      </c>
      <c r="M200" s="101">
        <v>21</v>
      </c>
      <c r="N200" s="101">
        <v>0</v>
      </c>
      <c r="O200" s="101">
        <v>16</v>
      </c>
      <c r="P200" s="101">
        <v>5</v>
      </c>
      <c r="Q200" s="132">
        <f>M200/G200*100</f>
        <v>100</v>
      </c>
      <c r="R200" s="100">
        <v>16</v>
      </c>
      <c r="S200" s="101">
        <v>12</v>
      </c>
      <c r="T200" s="159">
        <v>16</v>
      </c>
      <c r="U200" s="160">
        <v>12</v>
      </c>
      <c r="V200" s="101">
        <v>0</v>
      </c>
      <c r="W200" s="121"/>
      <c r="X200" s="121"/>
      <c r="Y200" s="121"/>
    </row>
    <row r="201" spans="1:212" s="2" customFormat="1" ht="12.75" customHeight="1" x14ac:dyDescent="0.3">
      <c r="A201" s="125">
        <v>166</v>
      </c>
      <c r="B201" s="126" t="s">
        <v>210</v>
      </c>
      <c r="C201" s="127">
        <v>27</v>
      </c>
      <c r="D201" s="128">
        <v>121</v>
      </c>
      <c r="E201" s="150">
        <v>96</v>
      </c>
      <c r="F201" s="129">
        <f t="shared" si="27"/>
        <v>3.5555555555555554</v>
      </c>
      <c r="G201" s="101">
        <v>9</v>
      </c>
      <c r="H201" s="130">
        <f>G201/D201*100</f>
        <v>7.4380165289256199</v>
      </c>
      <c r="I201" s="131">
        <v>0</v>
      </c>
      <c r="J201" s="101">
        <v>0</v>
      </c>
      <c r="K201" s="101">
        <v>0</v>
      </c>
      <c r="L201" s="101">
        <v>0</v>
      </c>
      <c r="M201" s="101">
        <v>8</v>
      </c>
      <c r="N201" s="101">
        <v>0</v>
      </c>
      <c r="O201" s="101">
        <v>6</v>
      </c>
      <c r="P201" s="101">
        <v>2</v>
      </c>
      <c r="Q201" s="132">
        <f>M201/G201*100</f>
        <v>88.888888888888886</v>
      </c>
      <c r="R201" s="100">
        <v>11</v>
      </c>
      <c r="S201" s="101">
        <v>12</v>
      </c>
      <c r="T201" s="101">
        <v>9</v>
      </c>
      <c r="U201" s="132">
        <v>9.4</v>
      </c>
      <c r="V201" s="101">
        <v>0</v>
      </c>
      <c r="W201" s="121"/>
      <c r="X201" s="121"/>
      <c r="Y201" s="121"/>
      <c r="HD201" s="7"/>
    </row>
    <row r="202" spans="1:212" s="2" customFormat="1" ht="12.75" customHeight="1" x14ac:dyDescent="0.3">
      <c r="A202" s="125">
        <v>167</v>
      </c>
      <c r="B202" s="126" t="s">
        <v>211</v>
      </c>
      <c r="C202" s="127">
        <v>46.9</v>
      </c>
      <c r="D202" s="128">
        <v>92</v>
      </c>
      <c r="E202" s="150">
        <v>77</v>
      </c>
      <c r="F202" s="129">
        <f t="shared" si="27"/>
        <v>1.6417910447761195</v>
      </c>
      <c r="G202" s="101">
        <v>4</v>
      </c>
      <c r="H202" s="130">
        <f>G202/D202*100</f>
        <v>4.3478260869565215</v>
      </c>
      <c r="I202" s="131">
        <v>0</v>
      </c>
      <c r="J202" s="101">
        <v>0</v>
      </c>
      <c r="K202" s="101">
        <v>0</v>
      </c>
      <c r="L202" s="101">
        <v>0</v>
      </c>
      <c r="M202" s="101">
        <v>1</v>
      </c>
      <c r="N202" s="101">
        <v>0</v>
      </c>
      <c r="O202" s="101">
        <v>1</v>
      </c>
      <c r="P202" s="101">
        <v>0</v>
      </c>
      <c r="Q202" s="132">
        <f>M202/G202*100</f>
        <v>25</v>
      </c>
      <c r="R202" s="100">
        <v>6</v>
      </c>
      <c r="S202" s="101">
        <v>8</v>
      </c>
      <c r="T202" s="101">
        <v>4</v>
      </c>
      <c r="U202" s="132">
        <v>5.2</v>
      </c>
      <c r="V202" s="101">
        <v>0</v>
      </c>
      <c r="W202" s="121"/>
      <c r="X202" s="121"/>
      <c r="Y202" s="121"/>
      <c r="HD202" s="7"/>
    </row>
    <row r="203" spans="1:212" s="2" customFormat="1" ht="12.75" customHeight="1" x14ac:dyDescent="0.3">
      <c r="A203" s="125">
        <v>168</v>
      </c>
      <c r="B203" s="126" t="s">
        <v>212</v>
      </c>
      <c r="C203" s="127">
        <v>29</v>
      </c>
      <c r="D203" s="128">
        <v>224</v>
      </c>
      <c r="E203" s="128">
        <v>193</v>
      </c>
      <c r="F203" s="129">
        <f t="shared" si="27"/>
        <v>6.6551724137931032</v>
      </c>
      <c r="G203" s="101">
        <v>16</v>
      </c>
      <c r="H203" s="130">
        <f>G203/D203*100</f>
        <v>7.1428571428571423</v>
      </c>
      <c r="I203" s="131">
        <v>0</v>
      </c>
      <c r="J203" s="101">
        <v>0</v>
      </c>
      <c r="K203" s="101">
        <v>0</v>
      </c>
      <c r="L203" s="101">
        <v>0</v>
      </c>
      <c r="M203" s="101">
        <v>16</v>
      </c>
      <c r="N203" s="101">
        <v>2</v>
      </c>
      <c r="O203" s="101">
        <v>10</v>
      </c>
      <c r="P203" s="101">
        <v>4</v>
      </c>
      <c r="Q203" s="132">
        <f>M203/G203*100</f>
        <v>100</v>
      </c>
      <c r="R203" s="100">
        <v>28</v>
      </c>
      <c r="S203" s="101">
        <v>15</v>
      </c>
      <c r="T203" s="101">
        <v>16</v>
      </c>
      <c r="U203" s="132">
        <v>8.3000000000000007</v>
      </c>
      <c r="V203" s="101">
        <v>0</v>
      </c>
      <c r="W203" s="121"/>
      <c r="X203" s="121"/>
      <c r="Y203" s="121"/>
      <c r="HD203" s="7"/>
    </row>
    <row r="204" spans="1:212" s="2" customFormat="1" ht="12.75" customHeight="1" x14ac:dyDescent="0.3">
      <c r="A204" s="125">
        <v>169</v>
      </c>
      <c r="B204" s="126" t="s">
        <v>213</v>
      </c>
      <c r="C204" s="127">
        <v>24.8</v>
      </c>
      <c r="D204" s="128">
        <v>52</v>
      </c>
      <c r="E204" s="150">
        <v>59</v>
      </c>
      <c r="F204" s="129">
        <f t="shared" si="27"/>
        <v>2.379032258064516</v>
      </c>
      <c r="G204" s="101">
        <v>4</v>
      </c>
      <c r="H204" s="130">
        <f>G204/D204*100</f>
        <v>7.6923076923076925</v>
      </c>
      <c r="I204" s="131">
        <v>0</v>
      </c>
      <c r="J204" s="101">
        <v>0</v>
      </c>
      <c r="K204" s="101">
        <v>0</v>
      </c>
      <c r="L204" s="101">
        <v>0</v>
      </c>
      <c r="M204" s="101">
        <v>3</v>
      </c>
      <c r="N204" s="101">
        <v>0</v>
      </c>
      <c r="O204" s="101">
        <v>2</v>
      </c>
      <c r="P204" s="101">
        <v>1</v>
      </c>
      <c r="Q204" s="132">
        <f>M204/G204*100</f>
        <v>75</v>
      </c>
      <c r="R204" s="100">
        <v>4</v>
      </c>
      <c r="S204" s="101">
        <v>8</v>
      </c>
      <c r="T204" s="101">
        <v>4</v>
      </c>
      <c r="U204" s="132">
        <v>6.8</v>
      </c>
      <c r="V204" s="101">
        <v>0</v>
      </c>
      <c r="W204" s="121"/>
      <c r="X204" s="121"/>
      <c r="Y204" s="121"/>
      <c r="HD204" s="7"/>
    </row>
    <row r="205" spans="1:212" s="2" customFormat="1" ht="12.75" customHeight="1" x14ac:dyDescent="0.3">
      <c r="A205" s="114">
        <v>170</v>
      </c>
      <c r="B205" s="133" t="s">
        <v>214</v>
      </c>
      <c r="C205" s="137">
        <v>17.802</v>
      </c>
      <c r="D205" s="135">
        <v>0</v>
      </c>
      <c r="E205" s="139">
        <v>1</v>
      </c>
      <c r="F205" s="136">
        <f t="shared" si="27"/>
        <v>5.6173463655769015E-2</v>
      </c>
      <c r="G205" s="121">
        <v>0</v>
      </c>
      <c r="H205" s="119">
        <v>0</v>
      </c>
      <c r="I205" s="120">
        <v>0</v>
      </c>
      <c r="J205" s="121">
        <v>0</v>
      </c>
      <c r="K205" s="121">
        <v>0</v>
      </c>
      <c r="L205" s="121">
        <v>0</v>
      </c>
      <c r="M205" s="122">
        <v>0</v>
      </c>
      <c r="N205" s="121">
        <v>0</v>
      </c>
      <c r="O205" s="121">
        <v>0</v>
      </c>
      <c r="P205" s="121">
        <v>0</v>
      </c>
      <c r="Q205" s="123">
        <v>0</v>
      </c>
      <c r="R205" s="124">
        <f>S205*E205/100</f>
        <v>0</v>
      </c>
      <c r="S205" s="121">
        <v>0</v>
      </c>
      <c r="T205" s="121">
        <v>0</v>
      </c>
      <c r="U205" s="123">
        <v>0</v>
      </c>
      <c r="V205" s="121">
        <v>0</v>
      </c>
      <c r="W205" s="121">
        <v>0</v>
      </c>
      <c r="X205" s="121">
        <v>0</v>
      </c>
      <c r="Y205" s="121">
        <v>0</v>
      </c>
      <c r="HD205" s="7"/>
    </row>
    <row r="206" spans="1:212" ht="12.75" customHeight="1" x14ac:dyDescent="0.3">
      <c r="A206" s="125">
        <v>171</v>
      </c>
      <c r="B206" s="126" t="s">
        <v>215</v>
      </c>
      <c r="C206" s="127">
        <v>36.700000000000003</v>
      </c>
      <c r="D206" s="128">
        <v>256</v>
      </c>
      <c r="E206" s="128">
        <v>338</v>
      </c>
      <c r="F206" s="129">
        <f t="shared" si="27"/>
        <v>9.2098092643051768</v>
      </c>
      <c r="G206" s="101">
        <v>25</v>
      </c>
      <c r="H206" s="130">
        <f>G206/D206*100</f>
        <v>9.765625</v>
      </c>
      <c r="I206" s="131">
        <v>0</v>
      </c>
      <c r="J206" s="101">
        <v>0</v>
      </c>
      <c r="K206" s="101">
        <v>0</v>
      </c>
      <c r="L206" s="101">
        <v>0</v>
      </c>
      <c r="M206" s="101">
        <v>23</v>
      </c>
      <c r="N206" s="101">
        <v>0</v>
      </c>
      <c r="O206" s="101">
        <v>19</v>
      </c>
      <c r="P206" s="101">
        <v>4</v>
      </c>
      <c r="Q206" s="132">
        <f>M206/G206*100</f>
        <v>92</v>
      </c>
      <c r="R206" s="100">
        <v>60</v>
      </c>
      <c r="S206" s="101">
        <v>18</v>
      </c>
      <c r="T206" s="102">
        <v>30</v>
      </c>
      <c r="U206" s="103">
        <v>8.9</v>
      </c>
      <c r="V206" s="101">
        <v>0</v>
      </c>
      <c r="W206" s="121"/>
      <c r="X206" s="121"/>
      <c r="Y206" s="121"/>
    </row>
    <row r="207" spans="1:212" ht="12.75" customHeight="1" x14ac:dyDescent="0.3">
      <c r="A207" s="114">
        <v>172</v>
      </c>
      <c r="B207" s="133" t="s">
        <v>216</v>
      </c>
      <c r="C207" s="137">
        <v>49.104999999999997</v>
      </c>
      <c r="D207" s="139">
        <v>18</v>
      </c>
      <c r="E207" s="139">
        <v>2</v>
      </c>
      <c r="F207" s="136">
        <f t="shared" si="27"/>
        <v>4.0729049994908874E-2</v>
      </c>
      <c r="G207" s="121">
        <v>0</v>
      </c>
      <c r="H207" s="119">
        <v>0</v>
      </c>
      <c r="I207" s="120">
        <v>0</v>
      </c>
      <c r="J207" s="121">
        <v>0</v>
      </c>
      <c r="K207" s="121">
        <v>0</v>
      </c>
      <c r="L207" s="121">
        <v>0</v>
      </c>
      <c r="M207" s="122">
        <v>0</v>
      </c>
      <c r="N207" s="121">
        <v>0</v>
      </c>
      <c r="O207" s="121">
        <v>0</v>
      </c>
      <c r="P207" s="121">
        <v>0</v>
      </c>
      <c r="Q207" s="123">
        <v>0</v>
      </c>
      <c r="R207" s="124">
        <f>S207*E207/100</f>
        <v>0</v>
      </c>
      <c r="S207" s="121">
        <v>0</v>
      </c>
      <c r="T207" s="121">
        <v>0</v>
      </c>
      <c r="U207" s="123">
        <v>0</v>
      </c>
      <c r="V207" s="121">
        <v>0</v>
      </c>
      <c r="W207" s="121">
        <v>0</v>
      </c>
      <c r="X207" s="121">
        <v>0</v>
      </c>
      <c r="Y207" s="121">
        <v>0</v>
      </c>
    </row>
    <row r="208" spans="1:212" ht="12.75" customHeight="1" x14ac:dyDescent="0.3">
      <c r="A208" s="125">
        <v>173</v>
      </c>
      <c r="B208" s="126" t="s">
        <v>217</v>
      </c>
      <c r="C208" s="127">
        <v>26.6</v>
      </c>
      <c r="D208" s="128">
        <v>176</v>
      </c>
      <c r="E208" s="150">
        <v>156</v>
      </c>
      <c r="F208" s="129">
        <f t="shared" si="27"/>
        <v>5.8646616541353378</v>
      </c>
      <c r="G208" s="101">
        <v>20</v>
      </c>
      <c r="H208" s="130">
        <f>G208/D208*100</f>
        <v>11.363636363636363</v>
      </c>
      <c r="I208" s="131">
        <v>0</v>
      </c>
      <c r="J208" s="101">
        <v>0</v>
      </c>
      <c r="K208" s="101">
        <v>0</v>
      </c>
      <c r="L208" s="101">
        <v>0</v>
      </c>
      <c r="M208" s="101">
        <v>12</v>
      </c>
      <c r="N208" s="101">
        <v>0</v>
      </c>
      <c r="O208" s="101">
        <v>10</v>
      </c>
      <c r="P208" s="101">
        <v>2</v>
      </c>
      <c r="Q208" s="132">
        <f>M208/G208*100</f>
        <v>60</v>
      </c>
      <c r="R208" s="100">
        <v>18</v>
      </c>
      <c r="S208" s="101">
        <v>12</v>
      </c>
      <c r="T208" s="159">
        <v>18</v>
      </c>
      <c r="U208" s="160">
        <v>11.6</v>
      </c>
      <c r="V208" s="101">
        <v>0</v>
      </c>
      <c r="W208" s="121"/>
      <c r="X208" s="121"/>
      <c r="Y208" s="121"/>
    </row>
    <row r="209" spans="1:212" s="2" customFormat="1" ht="12.75" customHeight="1" x14ac:dyDescent="0.3">
      <c r="A209" s="125">
        <v>174</v>
      </c>
      <c r="B209" s="126" t="s">
        <v>218</v>
      </c>
      <c r="C209" s="127">
        <v>19.399999999999999</v>
      </c>
      <c r="D209" s="128">
        <v>111</v>
      </c>
      <c r="E209" s="150">
        <v>117</v>
      </c>
      <c r="F209" s="129">
        <f t="shared" si="27"/>
        <v>6.0309278350515472</v>
      </c>
      <c r="G209" s="101">
        <v>8</v>
      </c>
      <c r="H209" s="130">
        <f>G209/D209*100</f>
        <v>7.2072072072072073</v>
      </c>
      <c r="I209" s="131">
        <v>0</v>
      </c>
      <c r="J209" s="101">
        <v>0</v>
      </c>
      <c r="K209" s="101">
        <v>0</v>
      </c>
      <c r="L209" s="101">
        <v>0</v>
      </c>
      <c r="M209" s="101">
        <v>6</v>
      </c>
      <c r="N209" s="101">
        <v>0</v>
      </c>
      <c r="O209" s="101">
        <v>4</v>
      </c>
      <c r="P209" s="101">
        <v>2</v>
      </c>
      <c r="Q209" s="132">
        <f>M209/G209*100</f>
        <v>75</v>
      </c>
      <c r="R209" s="100">
        <v>14</v>
      </c>
      <c r="S209" s="101">
        <v>12</v>
      </c>
      <c r="T209" s="101">
        <v>8</v>
      </c>
      <c r="U209" s="132">
        <v>6.9</v>
      </c>
      <c r="V209" s="101">
        <v>0</v>
      </c>
      <c r="W209" s="121"/>
      <c r="X209" s="121"/>
      <c r="Y209" s="121"/>
      <c r="HD209" s="7"/>
    </row>
    <row r="210" spans="1:212" s="2" customFormat="1" ht="12.75" customHeight="1" x14ac:dyDescent="0.3">
      <c r="A210" s="140"/>
      <c r="B210" s="141" t="s">
        <v>219</v>
      </c>
      <c r="C210" s="142"/>
      <c r="D210" s="378"/>
      <c r="E210" s="378"/>
      <c r="F210" s="143"/>
      <c r="G210" s="378"/>
      <c r="H210" s="119"/>
      <c r="I210" s="144"/>
      <c r="J210" s="378"/>
      <c r="K210" s="378"/>
      <c r="L210" s="378"/>
      <c r="M210" s="145"/>
      <c r="N210" s="378"/>
      <c r="O210" s="378"/>
      <c r="P210" s="378"/>
      <c r="Q210" s="146"/>
      <c r="R210" s="146"/>
      <c r="S210" s="378"/>
      <c r="T210" s="378"/>
      <c r="U210" s="146"/>
      <c r="V210" s="378"/>
      <c r="W210" s="378"/>
      <c r="X210" s="378"/>
      <c r="Y210" s="378"/>
      <c r="HD210" s="7"/>
    </row>
    <row r="211" spans="1:212" s="22" customFormat="1" ht="12.75" customHeight="1" x14ac:dyDescent="0.3">
      <c r="A211" s="114">
        <v>175</v>
      </c>
      <c r="B211" s="133" t="s">
        <v>220</v>
      </c>
      <c r="C211" s="137">
        <v>24.654</v>
      </c>
      <c r="D211" s="139">
        <v>15</v>
      </c>
      <c r="E211" s="139">
        <v>38</v>
      </c>
      <c r="F211" s="136">
        <f>E211/C211</f>
        <v>1.5413320353695141</v>
      </c>
      <c r="G211" s="121">
        <v>0</v>
      </c>
      <c r="H211" s="119">
        <f>G211/D211*100</f>
        <v>0</v>
      </c>
      <c r="I211" s="120">
        <v>0</v>
      </c>
      <c r="J211" s="121">
        <v>0</v>
      </c>
      <c r="K211" s="121">
        <v>0</v>
      </c>
      <c r="L211" s="121">
        <v>0</v>
      </c>
      <c r="M211" s="122">
        <v>0</v>
      </c>
      <c r="N211" s="121">
        <v>0</v>
      </c>
      <c r="O211" s="121">
        <v>0</v>
      </c>
      <c r="P211" s="121">
        <v>0</v>
      </c>
      <c r="Q211" s="123">
        <v>0</v>
      </c>
      <c r="R211" s="124">
        <v>0</v>
      </c>
      <c r="S211" s="121">
        <v>0</v>
      </c>
      <c r="T211" s="121">
        <v>0</v>
      </c>
      <c r="U211" s="123">
        <v>0</v>
      </c>
      <c r="V211" s="121">
        <v>0</v>
      </c>
      <c r="W211" s="121">
        <v>0</v>
      </c>
      <c r="X211" s="121">
        <v>0</v>
      </c>
      <c r="Y211" s="121">
        <v>0</v>
      </c>
    </row>
    <row r="212" spans="1:212" ht="12.75" customHeight="1" x14ac:dyDescent="0.3">
      <c r="A212" s="125">
        <v>176</v>
      </c>
      <c r="B212" s="126" t="s">
        <v>221</v>
      </c>
      <c r="C212" s="127">
        <v>49.7</v>
      </c>
      <c r="D212" s="128">
        <v>270</v>
      </c>
      <c r="E212" s="128">
        <v>251</v>
      </c>
      <c r="F212" s="129">
        <f>E212/C212</f>
        <v>5.0503018108651911</v>
      </c>
      <c r="G212" s="101">
        <v>20</v>
      </c>
      <c r="H212" s="130">
        <f>G212/D212*100</f>
        <v>7.4074074074074066</v>
      </c>
      <c r="I212" s="131">
        <v>0</v>
      </c>
      <c r="J212" s="101">
        <v>0</v>
      </c>
      <c r="K212" s="101">
        <v>0</v>
      </c>
      <c r="L212" s="101">
        <v>0</v>
      </c>
      <c r="M212" s="101">
        <v>15</v>
      </c>
      <c r="N212" s="101">
        <v>1</v>
      </c>
      <c r="O212" s="101">
        <v>8</v>
      </c>
      <c r="P212" s="101">
        <v>6</v>
      </c>
      <c r="Q212" s="132">
        <f>M212/G212*100</f>
        <v>75</v>
      </c>
      <c r="R212" s="100">
        <v>30</v>
      </c>
      <c r="S212" s="101">
        <v>12</v>
      </c>
      <c r="T212" s="102">
        <v>25</v>
      </c>
      <c r="U212" s="103">
        <v>10</v>
      </c>
      <c r="V212" s="101">
        <v>0</v>
      </c>
      <c r="W212" s="121"/>
      <c r="X212" s="121"/>
      <c r="Y212" s="121"/>
    </row>
    <row r="213" spans="1:212" s="2" customFormat="1" ht="12.75" customHeight="1" x14ac:dyDescent="0.3">
      <c r="A213" s="125">
        <v>177</v>
      </c>
      <c r="B213" s="126" t="s">
        <v>222</v>
      </c>
      <c r="C213" s="127">
        <v>27.1</v>
      </c>
      <c r="D213" s="128">
        <v>222</v>
      </c>
      <c r="E213" s="128">
        <v>241</v>
      </c>
      <c r="F213" s="129">
        <f>E213/C213</f>
        <v>8.8929889298892988</v>
      </c>
      <c r="G213" s="101">
        <v>20</v>
      </c>
      <c r="H213" s="130">
        <f>G213/D213*100</f>
        <v>9.0090090090090094</v>
      </c>
      <c r="I213" s="131">
        <v>0</v>
      </c>
      <c r="J213" s="101">
        <v>0</v>
      </c>
      <c r="K213" s="101">
        <v>0</v>
      </c>
      <c r="L213" s="101">
        <v>0</v>
      </c>
      <c r="M213" s="101">
        <v>19</v>
      </c>
      <c r="N213" s="101">
        <v>2</v>
      </c>
      <c r="O213" s="101">
        <v>10</v>
      </c>
      <c r="P213" s="101">
        <v>7</v>
      </c>
      <c r="Q213" s="132">
        <f>M213/G213*100</f>
        <v>95</v>
      </c>
      <c r="R213" s="100">
        <v>36</v>
      </c>
      <c r="S213" s="101">
        <v>15</v>
      </c>
      <c r="T213" s="102">
        <v>28</v>
      </c>
      <c r="U213" s="103">
        <v>12</v>
      </c>
      <c r="V213" s="101">
        <v>0</v>
      </c>
      <c r="W213" s="121"/>
      <c r="X213" s="121"/>
      <c r="Y213" s="121"/>
      <c r="HD213" s="7"/>
    </row>
    <row r="214" spans="1:212" s="2" customFormat="1" ht="12.75" customHeight="1" x14ac:dyDescent="0.3">
      <c r="A214" s="125">
        <v>178</v>
      </c>
      <c r="B214" s="126" t="s">
        <v>223</v>
      </c>
      <c r="C214" s="127">
        <v>92.7</v>
      </c>
      <c r="D214" s="128">
        <v>378</v>
      </c>
      <c r="E214" s="128">
        <v>381</v>
      </c>
      <c r="F214" s="129">
        <f>E214/C214</f>
        <v>4.1100323624595472</v>
      </c>
      <c r="G214" s="101">
        <v>40</v>
      </c>
      <c r="H214" s="130">
        <f>G214/D214*100</f>
        <v>10.582010582010582</v>
      </c>
      <c r="I214" s="131">
        <v>0</v>
      </c>
      <c r="J214" s="101">
        <v>0</v>
      </c>
      <c r="K214" s="101">
        <v>0</v>
      </c>
      <c r="L214" s="101">
        <v>0</v>
      </c>
      <c r="M214" s="101">
        <v>40</v>
      </c>
      <c r="N214" s="101">
        <v>6</v>
      </c>
      <c r="O214" s="101">
        <v>22</v>
      </c>
      <c r="P214" s="101">
        <v>12</v>
      </c>
      <c r="Q214" s="132">
        <f>M214/G214*100</f>
        <v>100</v>
      </c>
      <c r="R214" s="100">
        <v>45</v>
      </c>
      <c r="S214" s="101">
        <v>12</v>
      </c>
      <c r="T214" s="102">
        <v>45</v>
      </c>
      <c r="U214" s="103">
        <v>11.9</v>
      </c>
      <c r="V214" s="101">
        <v>0</v>
      </c>
      <c r="W214" s="121"/>
      <c r="X214" s="121"/>
      <c r="Y214" s="121"/>
      <c r="HD214" s="7"/>
    </row>
    <row r="215" spans="1:212" s="2" customFormat="1" ht="12.75" customHeight="1" x14ac:dyDescent="0.3">
      <c r="A215" s="125">
        <v>179</v>
      </c>
      <c r="B215" s="126" t="s">
        <v>224</v>
      </c>
      <c r="C215" s="127">
        <v>41.3</v>
      </c>
      <c r="D215" s="128">
        <v>137</v>
      </c>
      <c r="E215" s="128">
        <v>127</v>
      </c>
      <c r="F215" s="164">
        <f>E215/C215</f>
        <v>3.0750605326876514</v>
      </c>
      <c r="G215" s="101">
        <v>8</v>
      </c>
      <c r="H215" s="130">
        <f>G215/D215*100</f>
        <v>5.8394160583941606</v>
      </c>
      <c r="I215" s="131">
        <v>0</v>
      </c>
      <c r="J215" s="101">
        <v>0</v>
      </c>
      <c r="K215" s="101">
        <v>0</v>
      </c>
      <c r="L215" s="101">
        <v>0</v>
      </c>
      <c r="M215" s="101">
        <v>5</v>
      </c>
      <c r="N215" s="101">
        <v>0</v>
      </c>
      <c r="O215" s="101">
        <v>3</v>
      </c>
      <c r="P215" s="101">
        <v>2</v>
      </c>
      <c r="Q215" s="132">
        <f>M215/G215*100</f>
        <v>62.5</v>
      </c>
      <c r="R215" s="100">
        <v>15</v>
      </c>
      <c r="S215" s="101">
        <v>12</v>
      </c>
      <c r="T215" s="102">
        <v>10</v>
      </c>
      <c r="U215" s="103">
        <v>8</v>
      </c>
      <c r="V215" s="101">
        <v>0</v>
      </c>
      <c r="W215" s="121"/>
      <c r="X215" s="121"/>
      <c r="Y215" s="121"/>
      <c r="HD215" s="7"/>
    </row>
    <row r="216" spans="1:212" s="2" customFormat="1" ht="12.75" customHeight="1" x14ac:dyDescent="0.3">
      <c r="A216" s="140"/>
      <c r="B216" s="141" t="s">
        <v>225</v>
      </c>
      <c r="C216" s="142"/>
      <c r="D216" s="378"/>
      <c r="E216" s="378"/>
      <c r="F216" s="136"/>
      <c r="G216" s="378"/>
      <c r="H216" s="119"/>
      <c r="I216" s="144"/>
      <c r="J216" s="378"/>
      <c r="K216" s="378"/>
      <c r="L216" s="378"/>
      <c r="M216" s="145"/>
      <c r="N216" s="378"/>
      <c r="O216" s="378"/>
      <c r="P216" s="378"/>
      <c r="Q216" s="146"/>
      <c r="R216" s="146"/>
      <c r="S216" s="378"/>
      <c r="T216" s="378"/>
      <c r="U216" s="146"/>
      <c r="V216" s="378"/>
      <c r="W216" s="378"/>
      <c r="X216" s="378"/>
      <c r="Y216" s="378"/>
      <c r="HD216" s="7"/>
    </row>
    <row r="217" spans="1:212" s="22" customFormat="1" ht="12.75" customHeight="1" x14ac:dyDescent="0.3">
      <c r="A217" s="125">
        <v>180</v>
      </c>
      <c r="B217" s="126" t="s">
        <v>226</v>
      </c>
      <c r="C217" s="127">
        <v>30</v>
      </c>
      <c r="D217" s="128">
        <v>66</v>
      </c>
      <c r="E217" s="128">
        <v>81</v>
      </c>
      <c r="F217" s="129">
        <f t="shared" ref="F217:F225" si="28">E217/C217</f>
        <v>2.7</v>
      </c>
      <c r="G217" s="101">
        <v>4</v>
      </c>
      <c r="H217" s="130">
        <f>G217/D217*100</f>
        <v>6.0606060606060606</v>
      </c>
      <c r="I217" s="131">
        <v>0</v>
      </c>
      <c r="J217" s="101">
        <v>0</v>
      </c>
      <c r="K217" s="101">
        <v>0</v>
      </c>
      <c r="L217" s="101">
        <v>0</v>
      </c>
      <c r="M217" s="101">
        <v>4</v>
      </c>
      <c r="N217" s="101">
        <v>0</v>
      </c>
      <c r="O217" s="101">
        <v>2</v>
      </c>
      <c r="P217" s="101">
        <v>2</v>
      </c>
      <c r="Q217" s="132">
        <f>M217/G217*100</f>
        <v>100</v>
      </c>
      <c r="R217" s="100">
        <v>6</v>
      </c>
      <c r="S217" s="101">
        <v>8</v>
      </c>
      <c r="T217" s="102">
        <v>6</v>
      </c>
      <c r="U217" s="103">
        <v>7.5</v>
      </c>
      <c r="V217" s="101">
        <v>0</v>
      </c>
      <c r="W217" s="121"/>
      <c r="X217" s="121"/>
      <c r="Y217" s="121"/>
    </row>
    <row r="218" spans="1:212" ht="12.75" customHeight="1" x14ac:dyDescent="0.3">
      <c r="A218" s="125">
        <v>181</v>
      </c>
      <c r="B218" s="126" t="s">
        <v>227</v>
      </c>
      <c r="C218" s="127">
        <v>21.7</v>
      </c>
      <c r="D218" s="128">
        <v>79</v>
      </c>
      <c r="E218" s="128">
        <v>78</v>
      </c>
      <c r="F218" s="129">
        <f t="shared" si="28"/>
        <v>3.5944700460829493</v>
      </c>
      <c r="G218" s="101">
        <v>5</v>
      </c>
      <c r="H218" s="130">
        <f>G218/D218*100</f>
        <v>6.3291139240506329</v>
      </c>
      <c r="I218" s="131">
        <v>0</v>
      </c>
      <c r="J218" s="101">
        <v>0</v>
      </c>
      <c r="K218" s="101">
        <v>0</v>
      </c>
      <c r="L218" s="101">
        <v>0</v>
      </c>
      <c r="M218" s="101">
        <v>3</v>
      </c>
      <c r="N218" s="101">
        <v>0</v>
      </c>
      <c r="O218" s="101">
        <v>1</v>
      </c>
      <c r="P218" s="101">
        <v>2</v>
      </c>
      <c r="Q218" s="132">
        <f>M218/G218*100</f>
        <v>60</v>
      </c>
      <c r="R218" s="100">
        <v>9</v>
      </c>
      <c r="S218" s="101">
        <v>12</v>
      </c>
      <c r="T218" s="101">
        <v>5</v>
      </c>
      <c r="U218" s="132">
        <v>6.5</v>
      </c>
      <c r="V218" s="101">
        <v>0</v>
      </c>
      <c r="W218" s="121"/>
      <c r="X218" s="121"/>
      <c r="Y218" s="121"/>
    </row>
    <row r="219" spans="1:212" s="2" customFormat="1" ht="12.75" customHeight="1" x14ac:dyDescent="0.3">
      <c r="A219" s="114">
        <v>182</v>
      </c>
      <c r="B219" s="133" t="s">
        <v>228</v>
      </c>
      <c r="C219" s="137">
        <v>36.756</v>
      </c>
      <c r="D219" s="139">
        <v>7</v>
      </c>
      <c r="E219" s="161">
        <v>23</v>
      </c>
      <c r="F219" s="136">
        <f t="shared" si="28"/>
        <v>0.62574817716835351</v>
      </c>
      <c r="G219" s="121">
        <v>0</v>
      </c>
      <c r="H219" s="119">
        <v>0</v>
      </c>
      <c r="I219" s="120">
        <v>0</v>
      </c>
      <c r="J219" s="121">
        <v>0</v>
      </c>
      <c r="K219" s="121">
        <v>0</v>
      </c>
      <c r="L219" s="121">
        <v>0</v>
      </c>
      <c r="M219" s="165">
        <v>0</v>
      </c>
      <c r="N219" s="162">
        <v>0</v>
      </c>
      <c r="O219" s="162">
        <v>0</v>
      </c>
      <c r="P219" s="162">
        <v>0</v>
      </c>
      <c r="Q219" s="123">
        <v>0</v>
      </c>
      <c r="R219" s="124">
        <f>S219*E219/100</f>
        <v>0</v>
      </c>
      <c r="S219" s="162">
        <v>0</v>
      </c>
      <c r="T219" s="162">
        <v>0</v>
      </c>
      <c r="U219" s="166">
        <v>0</v>
      </c>
      <c r="V219" s="121">
        <v>0</v>
      </c>
      <c r="W219" s="162">
        <v>0</v>
      </c>
      <c r="X219" s="162">
        <v>0</v>
      </c>
      <c r="Y219" s="162">
        <v>0</v>
      </c>
      <c r="HD219" s="7"/>
    </row>
    <row r="220" spans="1:212" ht="12.75" customHeight="1" x14ac:dyDescent="0.3">
      <c r="A220" s="125">
        <v>183</v>
      </c>
      <c r="B220" s="126" t="s">
        <v>229</v>
      </c>
      <c r="C220" s="127">
        <v>47.5</v>
      </c>
      <c r="D220" s="128">
        <v>128</v>
      </c>
      <c r="E220" s="128">
        <v>145</v>
      </c>
      <c r="F220" s="164">
        <f t="shared" si="28"/>
        <v>3.0526315789473686</v>
      </c>
      <c r="G220" s="101">
        <v>10</v>
      </c>
      <c r="H220" s="130">
        <f>G220/D220*100</f>
        <v>7.8125</v>
      </c>
      <c r="I220" s="131">
        <v>0</v>
      </c>
      <c r="J220" s="101">
        <v>0</v>
      </c>
      <c r="K220" s="101">
        <v>0</v>
      </c>
      <c r="L220" s="101">
        <v>0</v>
      </c>
      <c r="M220" s="101">
        <v>10</v>
      </c>
      <c r="N220" s="101">
        <v>1</v>
      </c>
      <c r="O220" s="101">
        <v>7</v>
      </c>
      <c r="P220" s="101">
        <v>2</v>
      </c>
      <c r="Q220" s="132">
        <f>M220/G220*100</f>
        <v>100</v>
      </c>
      <c r="R220" s="100">
        <v>17</v>
      </c>
      <c r="S220" s="101">
        <v>12</v>
      </c>
      <c r="T220" s="102">
        <v>11</v>
      </c>
      <c r="U220" s="103">
        <v>8</v>
      </c>
      <c r="V220" s="101">
        <v>0</v>
      </c>
      <c r="W220" s="121"/>
      <c r="X220" s="121"/>
      <c r="Y220" s="121"/>
    </row>
    <row r="221" spans="1:212" s="2" customFormat="1" ht="12.75" customHeight="1" x14ac:dyDescent="0.3">
      <c r="A221" s="114">
        <v>184</v>
      </c>
      <c r="B221" s="133" t="s">
        <v>230</v>
      </c>
      <c r="C221" s="137">
        <v>13.875999999999999</v>
      </c>
      <c r="D221" s="139">
        <v>18</v>
      </c>
      <c r="E221" s="161">
        <v>19</v>
      </c>
      <c r="F221" s="136">
        <f t="shared" si="28"/>
        <v>1.369270683194004</v>
      </c>
      <c r="G221" s="121">
        <v>0</v>
      </c>
      <c r="H221" s="119">
        <v>0</v>
      </c>
      <c r="I221" s="120">
        <v>0</v>
      </c>
      <c r="J221" s="121">
        <v>0</v>
      </c>
      <c r="K221" s="121">
        <v>0</v>
      </c>
      <c r="L221" s="121">
        <v>0</v>
      </c>
      <c r="M221" s="165">
        <v>0</v>
      </c>
      <c r="N221" s="162">
        <v>0</v>
      </c>
      <c r="O221" s="162">
        <v>0</v>
      </c>
      <c r="P221" s="162">
        <v>0</v>
      </c>
      <c r="Q221" s="123">
        <v>0</v>
      </c>
      <c r="R221" s="124">
        <v>1</v>
      </c>
      <c r="S221" s="162">
        <v>8</v>
      </c>
      <c r="T221" s="162">
        <v>0</v>
      </c>
      <c r="U221" s="166">
        <v>0</v>
      </c>
      <c r="V221" s="121">
        <v>0</v>
      </c>
      <c r="W221" s="162">
        <v>0</v>
      </c>
      <c r="X221" s="162">
        <v>0</v>
      </c>
      <c r="Y221" s="162">
        <v>0</v>
      </c>
      <c r="HD221" s="7"/>
    </row>
    <row r="222" spans="1:212" ht="12.75" customHeight="1" x14ac:dyDescent="0.3">
      <c r="A222" s="125">
        <v>185</v>
      </c>
      <c r="B222" s="126" t="s">
        <v>231</v>
      </c>
      <c r="C222" s="127">
        <v>46.5</v>
      </c>
      <c r="D222" s="128">
        <v>384</v>
      </c>
      <c r="E222" s="128">
        <v>426</v>
      </c>
      <c r="F222" s="129">
        <f t="shared" si="28"/>
        <v>9.1612903225806459</v>
      </c>
      <c r="G222" s="101">
        <v>30</v>
      </c>
      <c r="H222" s="130">
        <f>G222/D222*100</f>
        <v>7.8125</v>
      </c>
      <c r="I222" s="131">
        <v>0</v>
      </c>
      <c r="J222" s="101">
        <v>0</v>
      </c>
      <c r="K222" s="101">
        <v>0</v>
      </c>
      <c r="L222" s="101">
        <v>0</v>
      </c>
      <c r="M222" s="101">
        <v>30</v>
      </c>
      <c r="N222" s="101">
        <v>1</v>
      </c>
      <c r="O222" s="101">
        <v>23</v>
      </c>
      <c r="P222" s="101">
        <v>6</v>
      </c>
      <c r="Q222" s="132">
        <f>M222/G222*100</f>
        <v>100</v>
      </c>
      <c r="R222" s="100">
        <v>76</v>
      </c>
      <c r="S222" s="101">
        <v>18</v>
      </c>
      <c r="T222" s="102">
        <v>35</v>
      </c>
      <c r="U222" s="103">
        <v>8.3000000000000007</v>
      </c>
      <c r="V222" s="101">
        <v>0</v>
      </c>
      <c r="W222" s="121"/>
      <c r="X222" s="121"/>
      <c r="Y222" s="121"/>
    </row>
    <row r="223" spans="1:212" s="2" customFormat="1" ht="12.75" customHeight="1" x14ac:dyDescent="0.3">
      <c r="A223" s="125">
        <v>186</v>
      </c>
      <c r="B223" s="126" t="s">
        <v>232</v>
      </c>
      <c r="C223" s="127">
        <v>28.5</v>
      </c>
      <c r="D223" s="128">
        <v>59</v>
      </c>
      <c r="E223" s="128">
        <v>61</v>
      </c>
      <c r="F223" s="129">
        <f t="shared" si="28"/>
        <v>2.1403508771929824</v>
      </c>
      <c r="G223" s="101">
        <v>3</v>
      </c>
      <c r="H223" s="130">
        <f>G223/D223*100</f>
        <v>5.0847457627118651</v>
      </c>
      <c r="I223" s="131">
        <v>0</v>
      </c>
      <c r="J223" s="101">
        <v>0</v>
      </c>
      <c r="K223" s="101">
        <v>0</v>
      </c>
      <c r="L223" s="101">
        <v>0</v>
      </c>
      <c r="M223" s="101">
        <v>3</v>
      </c>
      <c r="N223" s="101">
        <v>0</v>
      </c>
      <c r="O223" s="101">
        <v>2</v>
      </c>
      <c r="P223" s="101">
        <v>1</v>
      </c>
      <c r="Q223" s="132">
        <f>M223/G223*100</f>
        <v>100</v>
      </c>
      <c r="R223" s="100">
        <v>4</v>
      </c>
      <c r="S223" s="101">
        <v>8</v>
      </c>
      <c r="T223" s="101">
        <v>4</v>
      </c>
      <c r="U223" s="132">
        <v>6.6</v>
      </c>
      <c r="V223" s="101">
        <v>0</v>
      </c>
      <c r="W223" s="121"/>
      <c r="X223" s="121"/>
      <c r="Y223" s="121"/>
      <c r="HD223" s="7"/>
    </row>
    <row r="224" spans="1:212" s="2" customFormat="1" ht="12.75" customHeight="1" x14ac:dyDescent="0.3">
      <c r="A224" s="125">
        <v>187</v>
      </c>
      <c r="B224" s="126" t="s">
        <v>233</v>
      </c>
      <c r="C224" s="127">
        <v>13.4</v>
      </c>
      <c r="D224" s="128">
        <v>68</v>
      </c>
      <c r="E224" s="128">
        <v>85</v>
      </c>
      <c r="F224" s="129">
        <f t="shared" si="28"/>
        <v>6.3432835820895521</v>
      </c>
      <c r="G224" s="101">
        <v>4</v>
      </c>
      <c r="H224" s="130">
        <f>G224/D224*100</f>
        <v>5.8823529411764701</v>
      </c>
      <c r="I224" s="131">
        <v>0</v>
      </c>
      <c r="J224" s="101">
        <v>0</v>
      </c>
      <c r="K224" s="101">
        <v>0</v>
      </c>
      <c r="L224" s="101">
        <v>0</v>
      </c>
      <c r="M224" s="101">
        <v>2</v>
      </c>
      <c r="N224" s="101">
        <v>0</v>
      </c>
      <c r="O224" s="101">
        <v>1</v>
      </c>
      <c r="P224" s="101">
        <v>1</v>
      </c>
      <c r="Q224" s="132">
        <f>M224/G224*100</f>
        <v>50</v>
      </c>
      <c r="R224" s="100">
        <v>12</v>
      </c>
      <c r="S224" s="101">
        <v>15</v>
      </c>
      <c r="T224" s="102">
        <v>5</v>
      </c>
      <c r="U224" s="103">
        <v>5.9</v>
      </c>
      <c r="V224" s="101">
        <v>0</v>
      </c>
      <c r="W224" s="121"/>
      <c r="X224" s="121"/>
      <c r="Y224" s="121"/>
      <c r="HD224" s="7"/>
    </row>
    <row r="225" spans="1:256" s="2" customFormat="1" ht="12.75" customHeight="1" x14ac:dyDescent="0.3">
      <c r="A225" s="125">
        <v>188</v>
      </c>
      <c r="B225" s="126" t="s">
        <v>234</v>
      </c>
      <c r="C225" s="127">
        <v>29.2</v>
      </c>
      <c r="D225" s="128">
        <v>97</v>
      </c>
      <c r="E225" s="128">
        <v>104</v>
      </c>
      <c r="F225" s="129">
        <f t="shared" si="28"/>
        <v>3.5616438356164384</v>
      </c>
      <c r="G225" s="101">
        <v>8</v>
      </c>
      <c r="H225" s="130">
        <f>G225/D225*100</f>
        <v>8.2474226804123703</v>
      </c>
      <c r="I225" s="131">
        <v>0</v>
      </c>
      <c r="J225" s="101">
        <v>0</v>
      </c>
      <c r="K225" s="101">
        <v>0</v>
      </c>
      <c r="L225" s="101">
        <v>0</v>
      </c>
      <c r="M225" s="101">
        <v>8</v>
      </c>
      <c r="N225" s="101">
        <v>0</v>
      </c>
      <c r="O225" s="101">
        <v>6</v>
      </c>
      <c r="P225" s="101">
        <v>2</v>
      </c>
      <c r="Q225" s="132">
        <f>M225/G225*100</f>
        <v>100</v>
      </c>
      <c r="R225" s="100">
        <v>12</v>
      </c>
      <c r="S225" s="101">
        <v>12</v>
      </c>
      <c r="T225" s="102">
        <v>10</v>
      </c>
      <c r="U225" s="103">
        <v>9.6999999999999993</v>
      </c>
      <c r="V225" s="101">
        <v>0</v>
      </c>
      <c r="W225" s="121"/>
      <c r="X225" s="121"/>
      <c r="Y225" s="121"/>
      <c r="HD225" s="7"/>
    </row>
    <row r="226" spans="1:256" s="2" customFormat="1" ht="12.75" customHeight="1" x14ac:dyDescent="0.3">
      <c r="A226" s="140"/>
      <c r="B226" s="141" t="s">
        <v>235</v>
      </c>
      <c r="C226" s="142"/>
      <c r="D226" s="378"/>
      <c r="E226" s="378"/>
      <c r="F226" s="143"/>
      <c r="G226" s="378"/>
      <c r="H226" s="119"/>
      <c r="I226" s="144"/>
      <c r="J226" s="378"/>
      <c r="K226" s="378"/>
      <c r="L226" s="378"/>
      <c r="M226" s="145"/>
      <c r="N226" s="378"/>
      <c r="O226" s="378"/>
      <c r="P226" s="378"/>
      <c r="Q226" s="146"/>
      <c r="R226" s="146"/>
      <c r="S226" s="378"/>
      <c r="T226" s="378"/>
      <c r="U226" s="146"/>
      <c r="V226" s="378"/>
      <c r="W226" s="378"/>
      <c r="X226" s="378"/>
      <c r="Y226" s="378"/>
      <c r="HD226" s="7"/>
    </row>
    <row r="227" spans="1:256" s="22" customFormat="1" ht="12.75" customHeight="1" x14ac:dyDescent="0.3">
      <c r="A227" s="114">
        <v>189</v>
      </c>
      <c r="B227" s="133" t="s">
        <v>236</v>
      </c>
      <c r="C227" s="137">
        <v>23.04</v>
      </c>
      <c r="D227" s="139">
        <v>18</v>
      </c>
      <c r="E227" s="161">
        <v>15</v>
      </c>
      <c r="F227" s="136">
        <f t="shared" ref="F227:F234" si="29">E227/C227</f>
        <v>0.65104166666666674</v>
      </c>
      <c r="G227" s="121">
        <v>0</v>
      </c>
      <c r="H227" s="119">
        <v>0</v>
      </c>
      <c r="I227" s="120">
        <v>0</v>
      </c>
      <c r="J227" s="121">
        <v>0</v>
      </c>
      <c r="K227" s="121">
        <v>0</v>
      </c>
      <c r="L227" s="121">
        <v>0</v>
      </c>
      <c r="M227" s="165">
        <v>0</v>
      </c>
      <c r="N227" s="162">
        <v>0</v>
      </c>
      <c r="O227" s="162">
        <v>0</v>
      </c>
      <c r="P227" s="162">
        <v>0</v>
      </c>
      <c r="Q227" s="123">
        <v>0</v>
      </c>
      <c r="R227" s="124">
        <f>S227*E227/100</f>
        <v>0</v>
      </c>
      <c r="S227" s="162">
        <v>0</v>
      </c>
      <c r="T227" s="162">
        <v>0</v>
      </c>
      <c r="U227" s="166">
        <v>0</v>
      </c>
      <c r="V227" s="121">
        <v>0</v>
      </c>
      <c r="W227" s="162">
        <v>0</v>
      </c>
      <c r="X227" s="162">
        <v>0</v>
      </c>
      <c r="Y227" s="162">
        <v>0</v>
      </c>
    </row>
    <row r="228" spans="1:256" ht="12.75" customHeight="1" x14ac:dyDescent="0.3">
      <c r="A228" s="114">
        <v>190</v>
      </c>
      <c r="B228" s="133" t="s">
        <v>237</v>
      </c>
      <c r="C228" s="137">
        <v>32.856999999999999</v>
      </c>
      <c r="D228" s="139">
        <v>2</v>
      </c>
      <c r="E228" s="161">
        <v>5</v>
      </c>
      <c r="F228" s="136">
        <f t="shared" si="29"/>
        <v>0.1521745746720638</v>
      </c>
      <c r="G228" s="121">
        <v>0</v>
      </c>
      <c r="H228" s="119">
        <v>0</v>
      </c>
      <c r="I228" s="120">
        <v>0</v>
      </c>
      <c r="J228" s="121">
        <v>0</v>
      </c>
      <c r="K228" s="121">
        <v>0</v>
      </c>
      <c r="L228" s="121">
        <v>0</v>
      </c>
      <c r="M228" s="165">
        <v>0</v>
      </c>
      <c r="N228" s="162">
        <v>0</v>
      </c>
      <c r="O228" s="162">
        <v>0</v>
      </c>
      <c r="P228" s="162">
        <v>0</v>
      </c>
      <c r="Q228" s="123">
        <v>0</v>
      </c>
      <c r="R228" s="124">
        <f>S228*E228/100</f>
        <v>0</v>
      </c>
      <c r="S228" s="162">
        <v>0</v>
      </c>
      <c r="T228" s="162">
        <v>0</v>
      </c>
      <c r="U228" s="166">
        <v>0</v>
      </c>
      <c r="V228" s="121">
        <v>0</v>
      </c>
      <c r="W228" s="162">
        <v>0</v>
      </c>
      <c r="X228" s="162">
        <v>0</v>
      </c>
      <c r="Y228" s="162">
        <v>0</v>
      </c>
    </row>
    <row r="229" spans="1:256" ht="12.75" customHeight="1" x14ac:dyDescent="0.3">
      <c r="A229" s="125">
        <v>191</v>
      </c>
      <c r="B229" s="126" t="s">
        <v>238</v>
      </c>
      <c r="C229" s="127">
        <v>18.899999999999999</v>
      </c>
      <c r="D229" s="128">
        <v>154</v>
      </c>
      <c r="E229" s="128">
        <v>145</v>
      </c>
      <c r="F229" s="129">
        <f t="shared" si="29"/>
        <v>7.6719576719576725</v>
      </c>
      <c r="G229" s="101">
        <v>12</v>
      </c>
      <c r="H229" s="130">
        <f>G229/D229*100</f>
        <v>7.7922077922077921</v>
      </c>
      <c r="I229" s="131">
        <v>0</v>
      </c>
      <c r="J229" s="101">
        <v>0</v>
      </c>
      <c r="K229" s="101">
        <v>0</v>
      </c>
      <c r="L229" s="101">
        <v>0</v>
      </c>
      <c r="M229" s="101">
        <v>12</v>
      </c>
      <c r="N229" s="101">
        <v>1</v>
      </c>
      <c r="O229" s="101">
        <v>8</v>
      </c>
      <c r="P229" s="101">
        <v>3</v>
      </c>
      <c r="Q229" s="132">
        <f>M229/G229*100</f>
        <v>100</v>
      </c>
      <c r="R229" s="100">
        <v>21</v>
      </c>
      <c r="S229" s="101">
        <v>15</v>
      </c>
      <c r="T229" s="101">
        <v>12</v>
      </c>
      <c r="U229" s="132">
        <v>8.3000000000000007</v>
      </c>
      <c r="V229" s="101">
        <v>0</v>
      </c>
      <c r="W229" s="121"/>
      <c r="X229" s="121"/>
      <c r="Y229" s="121"/>
    </row>
    <row r="230" spans="1:256" s="2" customFormat="1" ht="12.75" customHeight="1" x14ac:dyDescent="0.3">
      <c r="A230" s="125">
        <v>192</v>
      </c>
      <c r="B230" s="126" t="s">
        <v>239</v>
      </c>
      <c r="C230" s="127">
        <v>18</v>
      </c>
      <c r="D230" s="128">
        <v>76</v>
      </c>
      <c r="E230" s="128">
        <v>80</v>
      </c>
      <c r="F230" s="129">
        <f t="shared" si="29"/>
        <v>4.4444444444444446</v>
      </c>
      <c r="G230" s="101">
        <v>8</v>
      </c>
      <c r="H230" s="130">
        <f>G230/D230*100</f>
        <v>10.526315789473683</v>
      </c>
      <c r="I230" s="131">
        <v>0</v>
      </c>
      <c r="J230" s="101">
        <v>0</v>
      </c>
      <c r="K230" s="101">
        <v>0</v>
      </c>
      <c r="L230" s="101">
        <v>0</v>
      </c>
      <c r="M230" s="101">
        <v>6</v>
      </c>
      <c r="N230" s="101">
        <v>0</v>
      </c>
      <c r="O230" s="101">
        <v>5</v>
      </c>
      <c r="P230" s="101">
        <v>1</v>
      </c>
      <c r="Q230" s="132">
        <f>M230/G230*100</f>
        <v>75</v>
      </c>
      <c r="R230" s="100">
        <v>9</v>
      </c>
      <c r="S230" s="101">
        <v>12</v>
      </c>
      <c r="T230" s="101">
        <v>6</v>
      </c>
      <c r="U230" s="132">
        <v>8</v>
      </c>
      <c r="V230" s="101">
        <v>0</v>
      </c>
      <c r="W230" s="121"/>
      <c r="X230" s="121"/>
      <c r="Y230" s="121"/>
      <c r="HD230" s="7"/>
    </row>
    <row r="231" spans="1:256" s="2" customFormat="1" ht="12.75" customHeight="1" x14ac:dyDescent="0.3">
      <c r="A231" s="114">
        <v>193</v>
      </c>
      <c r="B231" s="133" t="s">
        <v>240</v>
      </c>
      <c r="C231" s="137">
        <v>25.6</v>
      </c>
      <c r="D231" s="139">
        <v>23</v>
      </c>
      <c r="E231" s="139">
        <v>25</v>
      </c>
      <c r="F231" s="427">
        <f t="shared" si="29"/>
        <v>0.9765625</v>
      </c>
      <c r="G231" s="121">
        <v>0</v>
      </c>
      <c r="H231" s="119">
        <v>0</v>
      </c>
      <c r="I231" s="120">
        <v>0</v>
      </c>
      <c r="J231" s="121">
        <v>0</v>
      </c>
      <c r="K231" s="121">
        <v>0</v>
      </c>
      <c r="L231" s="121">
        <v>0</v>
      </c>
      <c r="M231" s="122">
        <v>0</v>
      </c>
      <c r="N231" s="121">
        <v>0</v>
      </c>
      <c r="O231" s="121">
        <v>0</v>
      </c>
      <c r="P231" s="121">
        <v>0</v>
      </c>
      <c r="Q231" s="123">
        <v>0</v>
      </c>
      <c r="R231" s="124">
        <v>1</v>
      </c>
      <c r="S231" s="121">
        <v>5</v>
      </c>
      <c r="T231" s="121">
        <v>0</v>
      </c>
      <c r="U231" s="123">
        <v>0</v>
      </c>
      <c r="V231" s="121">
        <v>0</v>
      </c>
      <c r="W231" s="121"/>
      <c r="X231" s="121"/>
      <c r="Y231" s="121"/>
      <c r="HD231" s="7"/>
    </row>
    <row r="232" spans="1:256" s="2" customFormat="1" ht="12.75" customHeight="1" x14ac:dyDescent="0.3">
      <c r="A232" s="125">
        <v>194</v>
      </c>
      <c r="B232" s="126" t="s">
        <v>241</v>
      </c>
      <c r="C232" s="127">
        <v>56.9</v>
      </c>
      <c r="D232" s="128">
        <v>77</v>
      </c>
      <c r="E232" s="128">
        <v>78</v>
      </c>
      <c r="F232" s="129">
        <f t="shared" si="29"/>
        <v>1.3708260105448156</v>
      </c>
      <c r="G232" s="101">
        <v>3</v>
      </c>
      <c r="H232" s="130">
        <f>G232/D232*100</f>
        <v>3.8961038961038961</v>
      </c>
      <c r="I232" s="131">
        <v>0</v>
      </c>
      <c r="J232" s="101">
        <v>0</v>
      </c>
      <c r="K232" s="101">
        <v>0</v>
      </c>
      <c r="L232" s="101">
        <v>0</v>
      </c>
      <c r="M232" s="101">
        <v>3</v>
      </c>
      <c r="N232" s="101">
        <v>0</v>
      </c>
      <c r="O232" s="101">
        <v>2</v>
      </c>
      <c r="P232" s="101">
        <v>1</v>
      </c>
      <c r="Q232" s="132">
        <f>M232/G232*100</f>
        <v>100</v>
      </c>
      <c r="R232" s="100">
        <v>6</v>
      </c>
      <c r="S232" s="101">
        <v>8</v>
      </c>
      <c r="T232" s="101">
        <v>3</v>
      </c>
      <c r="U232" s="132">
        <v>3.9</v>
      </c>
      <c r="V232" s="101">
        <v>0</v>
      </c>
      <c r="W232" s="121"/>
      <c r="X232" s="121"/>
      <c r="Y232" s="121"/>
      <c r="HD232" s="7"/>
    </row>
    <row r="233" spans="1:256" s="2" customFormat="1" ht="12.75" customHeight="1" x14ac:dyDescent="0.3">
      <c r="A233" s="125">
        <v>195</v>
      </c>
      <c r="B233" s="126" t="s">
        <v>242</v>
      </c>
      <c r="C233" s="127">
        <v>34.6</v>
      </c>
      <c r="D233" s="128">
        <v>102</v>
      </c>
      <c r="E233" s="128">
        <v>171</v>
      </c>
      <c r="F233" s="129">
        <f t="shared" si="29"/>
        <v>4.9421965317919074</v>
      </c>
      <c r="G233" s="101">
        <v>7</v>
      </c>
      <c r="H233" s="130">
        <f>G233/D233*100</f>
        <v>6.8627450980392162</v>
      </c>
      <c r="I233" s="131">
        <v>0</v>
      </c>
      <c r="J233" s="101">
        <v>0</v>
      </c>
      <c r="K233" s="101">
        <v>0</v>
      </c>
      <c r="L233" s="101">
        <v>0</v>
      </c>
      <c r="M233" s="101">
        <v>0</v>
      </c>
      <c r="N233" s="101">
        <v>0</v>
      </c>
      <c r="O233" s="101">
        <v>0</v>
      </c>
      <c r="P233" s="101">
        <v>0</v>
      </c>
      <c r="Q233" s="132">
        <f>M233/G233*100</f>
        <v>0</v>
      </c>
      <c r="R233" s="100">
        <v>20</v>
      </c>
      <c r="S233" s="101">
        <v>12</v>
      </c>
      <c r="T233" s="102">
        <v>10</v>
      </c>
      <c r="U233" s="103">
        <v>5.9</v>
      </c>
      <c r="V233" s="101">
        <v>0</v>
      </c>
      <c r="W233" s="121"/>
      <c r="X233" s="121"/>
      <c r="Y233" s="121"/>
      <c r="HD233" s="7"/>
    </row>
    <row r="234" spans="1:256" s="2" customFormat="1" ht="12.75" customHeight="1" x14ac:dyDescent="0.3">
      <c r="A234" s="125">
        <v>196</v>
      </c>
      <c r="B234" s="126" t="s">
        <v>243</v>
      </c>
      <c r="C234" s="127">
        <v>28</v>
      </c>
      <c r="D234" s="128">
        <v>90</v>
      </c>
      <c r="E234" s="128">
        <v>110</v>
      </c>
      <c r="F234" s="129">
        <f t="shared" si="29"/>
        <v>3.9285714285714284</v>
      </c>
      <c r="G234" s="101">
        <v>9</v>
      </c>
      <c r="H234" s="130">
        <f>G234/D234*100</f>
        <v>10</v>
      </c>
      <c r="I234" s="131">
        <v>0</v>
      </c>
      <c r="J234" s="101">
        <v>0</v>
      </c>
      <c r="K234" s="101">
        <v>0</v>
      </c>
      <c r="L234" s="101">
        <v>0</v>
      </c>
      <c r="M234" s="101">
        <v>9</v>
      </c>
      <c r="N234" s="101">
        <v>1</v>
      </c>
      <c r="O234" s="101">
        <v>6</v>
      </c>
      <c r="P234" s="101">
        <v>2</v>
      </c>
      <c r="Q234" s="132">
        <f>M234/G234*100</f>
        <v>100</v>
      </c>
      <c r="R234" s="100">
        <v>13</v>
      </c>
      <c r="S234" s="101">
        <v>12</v>
      </c>
      <c r="T234" s="102">
        <v>12</v>
      </c>
      <c r="U234" s="103">
        <v>11</v>
      </c>
      <c r="V234" s="101">
        <v>0</v>
      </c>
      <c r="W234" s="121"/>
      <c r="X234" s="121"/>
      <c r="Y234" s="121"/>
      <c r="HD234" s="7"/>
    </row>
    <row r="235" spans="1:256" s="2" customFormat="1" ht="12.75" customHeight="1" x14ac:dyDescent="0.3">
      <c r="A235" s="167"/>
      <c r="B235" s="141" t="s">
        <v>244</v>
      </c>
      <c r="C235" s="168"/>
      <c r="D235" s="378"/>
      <c r="E235" s="378"/>
      <c r="F235" s="143"/>
      <c r="G235" s="378"/>
      <c r="H235" s="119"/>
      <c r="I235" s="144"/>
      <c r="J235" s="378"/>
      <c r="K235" s="378"/>
      <c r="L235" s="378"/>
      <c r="M235" s="145"/>
      <c r="N235" s="378"/>
      <c r="O235" s="378"/>
      <c r="P235" s="378"/>
      <c r="Q235" s="169"/>
      <c r="R235" s="169"/>
      <c r="S235" s="170"/>
      <c r="T235" s="170"/>
      <c r="U235" s="169"/>
      <c r="V235" s="378"/>
      <c r="W235" s="378"/>
      <c r="X235" s="378"/>
      <c r="Y235" s="378"/>
      <c r="HD235" s="7"/>
    </row>
    <row r="236" spans="1:256" s="1" customFormat="1" ht="21.6" customHeight="1" x14ac:dyDescent="0.25">
      <c r="A236" s="171"/>
      <c r="B236" s="172" t="s">
        <v>245</v>
      </c>
      <c r="C236" s="168">
        <f>SUM(C16:C234)</f>
        <v>6395.8829999999989</v>
      </c>
      <c r="D236" s="378">
        <f>SUM(D16:D234)</f>
        <v>19517</v>
      </c>
      <c r="E236" s="378">
        <f>SUM(E16:E234)</f>
        <v>21053</v>
      </c>
      <c r="F236" s="143">
        <f>E236/C236</f>
        <v>3.2916487058940889</v>
      </c>
      <c r="G236" s="378">
        <f>SUM(G16:G234)</f>
        <v>1664</v>
      </c>
      <c r="H236" s="173">
        <f>G236/D236*100</f>
        <v>8.5259004970026133</v>
      </c>
      <c r="I236" s="174">
        <f t="shared" ref="I236:P236" si="30">SUM(I16:I234)</f>
        <v>0</v>
      </c>
      <c r="J236" s="147">
        <f t="shared" si="30"/>
        <v>0</v>
      </c>
      <c r="K236" s="147">
        <f t="shared" si="30"/>
        <v>0</v>
      </c>
      <c r="L236" s="147">
        <f t="shared" si="30"/>
        <v>0</v>
      </c>
      <c r="M236" s="175">
        <f t="shared" si="30"/>
        <v>1499</v>
      </c>
      <c r="N236" s="147">
        <f t="shared" si="30"/>
        <v>87</v>
      </c>
      <c r="O236" s="147">
        <f t="shared" si="30"/>
        <v>957</v>
      </c>
      <c r="P236" s="147">
        <f t="shared" si="30"/>
        <v>455</v>
      </c>
      <c r="Q236" s="146">
        <f>M236/G236*100</f>
        <v>90.084134615384613</v>
      </c>
      <c r="R236" s="147">
        <f>SUM(R16:R234)</f>
        <v>2866</v>
      </c>
      <c r="S236" s="378">
        <v>13.7</v>
      </c>
      <c r="T236" s="378">
        <f>SUM(T16:T234)</f>
        <v>1903</v>
      </c>
      <c r="U236" s="146">
        <v>9.1</v>
      </c>
      <c r="V236" s="147">
        <f>SUM(V16:V234)</f>
        <v>0</v>
      </c>
      <c r="W236" s="147">
        <f>SUM(W16:W234)</f>
        <v>0</v>
      </c>
      <c r="X236" s="147">
        <f>SUM(X16:X234)</f>
        <v>0</v>
      </c>
      <c r="Y236" s="147">
        <f>SUM(Y16:Y234)</f>
        <v>0</v>
      </c>
      <c r="HD236" s="23"/>
      <c r="HE236" s="23"/>
      <c r="HF236" s="23"/>
      <c r="HG236" s="23"/>
      <c r="HH236" s="23"/>
      <c r="HI236" s="23"/>
      <c r="HJ236" s="23"/>
      <c r="HK236" s="23"/>
      <c r="HL236" s="23"/>
      <c r="HM236" s="23"/>
      <c r="HN236" s="23"/>
      <c r="HO236" s="23"/>
      <c r="HP236" s="23"/>
      <c r="HQ236" s="23"/>
      <c r="HR236" s="23"/>
      <c r="HS236" s="23"/>
      <c r="HT236" s="23"/>
      <c r="HU236" s="23"/>
      <c r="HV236" s="23"/>
      <c r="HW236" s="23"/>
      <c r="HX236" s="23"/>
      <c r="HY236" s="23"/>
      <c r="HZ236" s="23"/>
      <c r="IA236" s="23"/>
      <c r="IB236" s="23"/>
      <c r="IC236" s="23"/>
      <c r="ID236" s="23"/>
      <c r="IE236" s="23"/>
      <c r="IF236" s="23"/>
      <c r="IG236" s="23"/>
      <c r="IH236" s="23"/>
      <c r="II236" s="23"/>
      <c r="IJ236" s="23"/>
      <c r="IK236" s="23"/>
      <c r="IL236" s="23"/>
      <c r="IM236" s="23"/>
      <c r="IN236" s="23"/>
      <c r="IO236" s="23"/>
      <c r="IP236" s="23"/>
      <c r="IQ236" s="23"/>
      <c r="IR236" s="23"/>
      <c r="IS236" s="23"/>
      <c r="IT236" s="23"/>
      <c r="IU236" s="23"/>
      <c r="IV236" s="23"/>
    </row>
    <row r="237" spans="1:256" s="22" customFormat="1" ht="12.75" customHeight="1" x14ac:dyDescent="0.25">
      <c r="A237" s="382"/>
      <c r="B237" s="382"/>
      <c r="C237" s="25"/>
      <c r="D237" s="26"/>
      <c r="E237" s="26"/>
      <c r="F237" s="26"/>
      <c r="G237" s="26"/>
      <c r="H237" s="26"/>
      <c r="I237" s="26"/>
      <c r="J237" s="26"/>
      <c r="K237" s="26"/>
      <c r="L237" s="26"/>
      <c r="M237" s="363"/>
      <c r="N237" s="26"/>
      <c r="O237" s="26"/>
      <c r="P237" s="26"/>
      <c r="Q237" s="27"/>
      <c r="R237" s="24"/>
      <c r="S237" s="24"/>
      <c r="T237" s="24"/>
      <c r="U237" s="27"/>
      <c r="V237" s="26"/>
      <c r="W237" s="26"/>
      <c r="X237" s="26"/>
      <c r="Y237" s="26"/>
    </row>
    <row r="238" spans="1:256" ht="13.8" customHeight="1" x14ac:dyDescent="0.25">
      <c r="A238" s="28"/>
      <c r="B238" s="24"/>
      <c r="C238" s="25"/>
      <c r="D238" s="26"/>
      <c r="E238" s="29"/>
      <c r="F238" s="29"/>
      <c r="G238" s="26"/>
      <c r="H238" s="30"/>
      <c r="I238" s="31"/>
      <c r="J238" s="26"/>
      <c r="K238" s="32"/>
      <c r="L238" s="26"/>
      <c r="M238" s="364"/>
      <c r="N238" s="26"/>
      <c r="O238" s="33"/>
      <c r="P238" s="26"/>
      <c r="Q238" s="30"/>
      <c r="R238" s="30"/>
      <c r="S238" s="26"/>
      <c r="T238" s="26"/>
      <c r="U238" s="30"/>
      <c r="V238" s="31"/>
      <c r="W238" s="26"/>
      <c r="X238" s="26"/>
      <c r="Y238" s="26"/>
    </row>
    <row r="239" spans="1:256" ht="40.799999999999997" customHeight="1" x14ac:dyDescent="0.25">
      <c r="B239" s="34" t="s">
        <v>246</v>
      </c>
      <c r="C239" s="383" t="s">
        <v>247</v>
      </c>
      <c r="D239" s="383"/>
      <c r="E239" s="383"/>
      <c r="F239" s="383"/>
      <c r="G239" s="35"/>
      <c r="H239" s="384" t="s">
        <v>248</v>
      </c>
      <c r="I239" s="384"/>
      <c r="J239" s="384"/>
      <c r="K239" s="35"/>
      <c r="L239" s="385" t="s">
        <v>249</v>
      </c>
      <c r="M239" s="385"/>
      <c r="N239" s="385"/>
      <c r="O239" s="35"/>
      <c r="P239" s="35"/>
      <c r="Q239" s="386" t="s">
        <v>262</v>
      </c>
      <c r="R239" s="386"/>
      <c r="S239" s="386"/>
      <c r="T239" s="36"/>
      <c r="U239" s="37"/>
      <c r="V239" s="38"/>
      <c r="W239" s="36"/>
    </row>
    <row r="240" spans="1:256" ht="44.4" customHeight="1" x14ac:dyDescent="0.25">
      <c r="B240" s="36"/>
      <c r="C240" s="379" t="s">
        <v>250</v>
      </c>
      <c r="D240" s="379"/>
      <c r="E240" s="379"/>
      <c r="F240" s="379"/>
      <c r="G240" s="36"/>
      <c r="H240" s="380" t="s">
        <v>251</v>
      </c>
      <c r="I240" s="380"/>
      <c r="J240" s="380"/>
      <c r="K240" s="36"/>
      <c r="L240" s="381" t="s">
        <v>252</v>
      </c>
      <c r="M240" s="381"/>
      <c r="N240" s="381"/>
      <c r="O240" s="36"/>
      <c r="P240" s="36"/>
      <c r="Q240" s="37"/>
      <c r="R240" s="37"/>
      <c r="S240" s="36"/>
      <c r="T240" s="36"/>
      <c r="U240" s="37"/>
      <c r="V240" s="38"/>
      <c r="W240" s="36"/>
    </row>
    <row r="241" spans="2:23" x14ac:dyDescent="0.25">
      <c r="B241" s="36"/>
      <c r="C241" s="39"/>
      <c r="D241" s="36"/>
      <c r="E241" s="36"/>
      <c r="F241" s="40"/>
      <c r="G241" s="36"/>
      <c r="H241" s="41"/>
      <c r="I241" s="42"/>
      <c r="J241" s="43"/>
      <c r="K241" s="36"/>
      <c r="L241" s="36"/>
      <c r="M241" s="365"/>
      <c r="N241" s="36"/>
      <c r="O241" s="36"/>
      <c r="P241" s="36"/>
      <c r="Q241" s="37"/>
      <c r="R241" s="37"/>
      <c r="S241" s="36"/>
      <c r="T241" s="36"/>
      <c r="U241" s="37"/>
      <c r="V241" s="38"/>
      <c r="W241" s="36"/>
    </row>
    <row r="242" spans="2:23" x14ac:dyDescent="0.25">
      <c r="B242" s="36"/>
      <c r="C242" s="39"/>
      <c r="D242" s="36"/>
      <c r="E242" s="36"/>
      <c r="F242" s="40"/>
      <c r="G242" s="36"/>
      <c r="H242" s="41"/>
      <c r="I242" s="42"/>
      <c r="J242" s="43"/>
      <c r="K242" s="36"/>
      <c r="L242" s="36"/>
      <c r="M242" s="365"/>
      <c r="N242" s="36"/>
      <c r="O242" s="36"/>
      <c r="P242" s="36"/>
      <c r="Q242" s="37"/>
      <c r="R242" s="37"/>
      <c r="S242" s="36"/>
      <c r="T242" s="36"/>
      <c r="U242" s="37"/>
      <c r="V242" s="38"/>
      <c r="W242" s="36"/>
    </row>
    <row r="243" spans="2:23" x14ac:dyDescent="0.25">
      <c r="B243" s="36"/>
      <c r="C243" s="39"/>
      <c r="D243" s="36"/>
      <c r="E243" s="36"/>
      <c r="F243" s="40"/>
      <c r="G243" s="36"/>
      <c r="H243" s="37"/>
      <c r="I243" s="38"/>
      <c r="J243" s="40"/>
      <c r="K243" s="36"/>
      <c r="L243" s="36"/>
      <c r="M243" s="365"/>
      <c r="N243" s="36"/>
      <c r="O243" s="36"/>
      <c r="P243" s="36"/>
      <c r="Q243" s="37"/>
      <c r="R243" s="37"/>
      <c r="S243" s="36"/>
      <c r="T243" s="36"/>
      <c r="U243" s="37"/>
      <c r="V243" s="38"/>
      <c r="W243" s="36"/>
    </row>
    <row r="244" spans="2:23" x14ac:dyDescent="0.25">
      <c r="B244" s="36"/>
      <c r="C244" s="39"/>
      <c r="D244" s="36"/>
      <c r="E244" s="36"/>
      <c r="F244" s="40"/>
      <c r="G244" s="36"/>
      <c r="H244" s="37"/>
      <c r="I244" s="38"/>
      <c r="J244" s="40"/>
      <c r="K244" s="36"/>
      <c r="L244" s="36"/>
      <c r="M244" s="365"/>
      <c r="N244" s="36"/>
      <c r="O244" s="36"/>
      <c r="P244" s="36"/>
      <c r="Q244" s="37"/>
      <c r="R244" s="37"/>
      <c r="S244" s="36"/>
      <c r="T244" s="36"/>
      <c r="U244" s="37"/>
      <c r="V244" s="38"/>
      <c r="W244" s="36"/>
    </row>
    <row r="245" spans="2:23" x14ac:dyDescent="0.25">
      <c r="B245" s="36"/>
      <c r="C245" s="39"/>
      <c r="D245" s="36"/>
      <c r="E245" s="36"/>
      <c r="F245" s="40"/>
      <c r="G245" s="36"/>
      <c r="H245" s="37"/>
      <c r="I245" s="38"/>
      <c r="J245" s="40"/>
      <c r="K245" s="36"/>
      <c r="L245" s="36"/>
      <c r="M245" s="365"/>
      <c r="N245" s="36"/>
      <c r="O245" s="36"/>
      <c r="P245" s="36"/>
      <c r="Q245" s="37"/>
      <c r="R245" s="37"/>
      <c r="S245" s="36"/>
      <c r="T245" s="36"/>
      <c r="U245" s="37"/>
      <c r="V245" s="38"/>
      <c r="W245" s="36"/>
    </row>
    <row r="246" spans="2:23" x14ac:dyDescent="0.25">
      <c r="B246" s="36"/>
      <c r="C246" s="39"/>
      <c r="D246" s="36"/>
      <c r="E246" s="36"/>
      <c r="F246" s="40"/>
      <c r="G246" s="36"/>
      <c r="H246" s="37"/>
      <c r="I246" s="38"/>
      <c r="J246" s="40"/>
      <c r="K246" s="36"/>
      <c r="L246" s="36"/>
      <c r="M246" s="365"/>
      <c r="N246" s="36"/>
      <c r="O246" s="36"/>
      <c r="P246" s="36"/>
      <c r="Q246" s="37"/>
      <c r="R246" s="37"/>
      <c r="S246" s="36"/>
      <c r="T246" s="36"/>
      <c r="U246" s="37"/>
      <c r="V246" s="38"/>
      <c r="W246" s="36"/>
    </row>
    <row r="247" spans="2:23" x14ac:dyDescent="0.25">
      <c r="B247" s="36"/>
      <c r="C247" s="39"/>
      <c r="D247" s="36"/>
      <c r="E247" s="36"/>
      <c r="F247" s="40"/>
      <c r="G247" s="36"/>
      <c r="H247" s="37"/>
      <c r="I247" s="38"/>
      <c r="J247" s="40"/>
      <c r="K247" s="36"/>
      <c r="L247" s="36"/>
      <c r="M247" s="365"/>
      <c r="N247" s="36"/>
      <c r="O247" s="36"/>
      <c r="P247" s="36"/>
      <c r="Q247" s="37"/>
      <c r="R247" s="37"/>
      <c r="S247" s="36"/>
      <c r="T247" s="36"/>
      <c r="U247" s="37"/>
      <c r="V247" s="38"/>
      <c r="W247" s="36"/>
    </row>
    <row r="248" spans="2:23" x14ac:dyDescent="0.25">
      <c r="B248" s="36"/>
      <c r="C248" s="39"/>
      <c r="D248" s="36"/>
      <c r="E248" s="36"/>
      <c r="F248" s="40"/>
      <c r="G248" s="36"/>
      <c r="H248" s="37"/>
      <c r="I248" s="38"/>
      <c r="J248" s="40"/>
      <c r="K248" s="36"/>
      <c r="L248" s="36"/>
      <c r="M248" s="365"/>
      <c r="N248" s="36"/>
      <c r="O248" s="36"/>
      <c r="P248" s="36"/>
      <c r="Q248" s="37"/>
      <c r="R248" s="37"/>
      <c r="S248" s="36"/>
      <c r="T248" s="36"/>
      <c r="U248" s="37"/>
      <c r="V248" s="38"/>
      <c r="W248" s="36"/>
    </row>
    <row r="249" spans="2:23" x14ac:dyDescent="0.25">
      <c r="B249" s="36"/>
      <c r="C249" s="39"/>
      <c r="D249" s="36"/>
      <c r="E249" s="36"/>
      <c r="F249" s="40"/>
      <c r="G249" s="36"/>
      <c r="H249" s="37"/>
      <c r="I249" s="38"/>
      <c r="J249" s="40"/>
      <c r="K249" s="36"/>
      <c r="L249" s="36"/>
      <c r="M249" s="365"/>
      <c r="N249" s="36"/>
      <c r="O249" s="36"/>
      <c r="P249" s="36"/>
      <c r="Q249" s="37"/>
      <c r="R249" s="37"/>
      <c r="S249" s="36"/>
      <c r="T249" s="36"/>
      <c r="U249" s="37"/>
      <c r="V249" s="38"/>
      <c r="W249" s="36"/>
    </row>
    <row r="250" spans="2:23" x14ac:dyDescent="0.25">
      <c r="B250" s="36"/>
      <c r="C250" s="39"/>
      <c r="D250" s="36"/>
      <c r="E250" s="36"/>
      <c r="F250" s="40"/>
      <c r="G250" s="36"/>
      <c r="H250" s="37"/>
      <c r="I250" s="38"/>
      <c r="J250" s="40"/>
      <c r="K250" s="36"/>
      <c r="L250" s="36"/>
      <c r="M250" s="365"/>
      <c r="N250" s="36"/>
      <c r="O250" s="36"/>
      <c r="P250" s="36"/>
      <c r="Q250" s="37"/>
      <c r="R250" s="37"/>
      <c r="S250" s="36"/>
      <c r="T250" s="36"/>
      <c r="U250" s="37"/>
      <c r="V250" s="38"/>
      <c r="W250" s="36"/>
    </row>
    <row r="251" spans="2:23" x14ac:dyDescent="0.25">
      <c r="B251" s="36"/>
      <c r="C251" s="39"/>
      <c r="D251" s="36"/>
      <c r="E251" s="36"/>
      <c r="F251" s="40"/>
      <c r="G251" s="36"/>
      <c r="H251" s="37"/>
      <c r="I251" s="38"/>
      <c r="J251" s="40"/>
      <c r="K251" s="36"/>
      <c r="L251" s="36"/>
      <c r="M251" s="365"/>
      <c r="N251" s="36"/>
      <c r="O251" s="36"/>
      <c r="P251" s="36"/>
      <c r="Q251" s="37"/>
      <c r="R251" s="37"/>
      <c r="S251" s="36"/>
      <c r="T251" s="36"/>
      <c r="U251" s="37"/>
      <c r="V251" s="38"/>
      <c r="W251" s="36"/>
    </row>
    <row r="252" spans="2:23" x14ac:dyDescent="0.25">
      <c r="B252" s="36"/>
      <c r="C252" s="39"/>
      <c r="D252" s="36"/>
      <c r="E252" s="36"/>
      <c r="F252" s="40"/>
      <c r="G252" s="36"/>
      <c r="H252" s="37"/>
      <c r="I252" s="38"/>
      <c r="J252" s="40"/>
      <c r="K252" s="36"/>
      <c r="L252" s="36"/>
      <c r="M252" s="365"/>
      <c r="N252" s="36"/>
      <c r="O252" s="36"/>
      <c r="P252" s="36"/>
      <c r="Q252" s="37"/>
      <c r="R252" s="37"/>
      <c r="S252" s="36"/>
      <c r="T252" s="36"/>
      <c r="U252" s="37"/>
      <c r="V252" s="38"/>
      <c r="W252" s="36"/>
    </row>
    <row r="253" spans="2:23" x14ac:dyDescent="0.25">
      <c r="B253" s="36"/>
      <c r="C253" s="39"/>
      <c r="D253" s="36"/>
      <c r="E253" s="36"/>
      <c r="F253" s="40"/>
      <c r="G253" s="36"/>
      <c r="H253" s="37"/>
      <c r="I253" s="38"/>
      <c r="J253" s="40"/>
      <c r="K253" s="36"/>
      <c r="L253" s="36"/>
      <c r="M253" s="365"/>
      <c r="N253" s="36"/>
      <c r="O253" s="36"/>
      <c r="P253" s="36"/>
      <c r="Q253" s="37"/>
      <c r="R253" s="37"/>
      <c r="S253" s="36"/>
      <c r="T253" s="36"/>
      <c r="U253" s="37"/>
      <c r="V253" s="38"/>
      <c r="W253" s="36"/>
    </row>
    <row r="254" spans="2:23" x14ac:dyDescent="0.25">
      <c r="B254" s="36"/>
      <c r="C254" s="39"/>
      <c r="D254" s="36"/>
      <c r="E254" s="36"/>
      <c r="F254" s="40"/>
      <c r="G254" s="36"/>
      <c r="H254" s="37"/>
      <c r="I254" s="38"/>
      <c r="J254" s="40"/>
      <c r="K254" s="36"/>
      <c r="L254" s="36"/>
      <c r="M254" s="365"/>
      <c r="N254" s="36"/>
      <c r="O254" s="36"/>
      <c r="P254" s="36"/>
      <c r="Q254" s="37"/>
      <c r="R254" s="37"/>
      <c r="S254" s="36"/>
      <c r="T254" s="36"/>
      <c r="U254" s="37"/>
      <c r="V254" s="38"/>
      <c r="W254" s="36"/>
    </row>
    <row r="255" spans="2:23" x14ac:dyDescent="0.25">
      <c r="B255" s="36"/>
      <c r="C255" s="39"/>
      <c r="D255" s="36"/>
      <c r="E255" s="36"/>
      <c r="F255" s="40"/>
      <c r="G255" s="36"/>
      <c r="H255" s="37"/>
      <c r="I255" s="38"/>
      <c r="J255" s="40"/>
      <c r="K255" s="36"/>
      <c r="L255" s="36"/>
      <c r="M255" s="365"/>
      <c r="N255" s="36"/>
      <c r="O255" s="36"/>
      <c r="P255" s="36"/>
      <c r="Q255" s="37"/>
      <c r="R255" s="37"/>
      <c r="S255" s="36"/>
      <c r="T255" s="36"/>
      <c r="U255" s="37"/>
      <c r="V255" s="38"/>
      <c r="W255" s="36"/>
    </row>
    <row r="256" spans="2:23" x14ac:dyDescent="0.25">
      <c r="B256" s="36"/>
      <c r="C256" s="39"/>
      <c r="D256" s="36"/>
      <c r="E256" s="36"/>
      <c r="F256" s="40"/>
      <c r="G256" s="36"/>
      <c r="H256" s="37"/>
      <c r="I256" s="38"/>
      <c r="J256" s="40"/>
      <c r="K256" s="36"/>
      <c r="L256" s="36"/>
      <c r="M256" s="365"/>
      <c r="N256" s="36"/>
      <c r="O256" s="36"/>
      <c r="P256" s="36"/>
      <c r="Q256" s="37"/>
      <c r="R256" s="37"/>
      <c r="S256" s="36"/>
      <c r="T256" s="36"/>
      <c r="U256" s="37"/>
      <c r="V256" s="38"/>
      <c r="W256" s="36"/>
    </row>
    <row r="257" spans="2:23" x14ac:dyDescent="0.25">
      <c r="B257" s="36"/>
      <c r="C257" s="39"/>
      <c r="D257" s="36"/>
      <c r="E257" s="36"/>
      <c r="F257" s="40"/>
      <c r="G257" s="36"/>
      <c r="H257" s="37"/>
      <c r="I257" s="38"/>
      <c r="J257" s="40"/>
      <c r="K257" s="36"/>
      <c r="L257" s="36"/>
      <c r="M257" s="365"/>
      <c r="N257" s="36"/>
      <c r="O257" s="36"/>
      <c r="P257" s="36"/>
      <c r="Q257" s="37"/>
      <c r="R257" s="37"/>
      <c r="S257" s="36"/>
      <c r="T257" s="36"/>
      <c r="U257" s="37"/>
      <c r="V257" s="38"/>
      <c r="W257" s="36"/>
    </row>
    <row r="258" spans="2:23" x14ac:dyDescent="0.25">
      <c r="B258" s="36"/>
      <c r="C258" s="39"/>
      <c r="D258" s="36"/>
      <c r="E258" s="36"/>
      <c r="F258" s="40"/>
      <c r="G258" s="36"/>
      <c r="H258" s="37"/>
      <c r="I258" s="38"/>
      <c r="J258" s="40"/>
      <c r="K258" s="36"/>
      <c r="L258" s="36"/>
      <c r="M258" s="365"/>
      <c r="N258" s="36"/>
      <c r="O258" s="36"/>
      <c r="P258" s="36"/>
      <c r="Q258" s="37"/>
      <c r="R258" s="37"/>
      <c r="S258" s="36"/>
      <c r="T258" s="36"/>
      <c r="U258" s="37"/>
      <c r="V258" s="38"/>
      <c r="W258" s="36"/>
    </row>
    <row r="259" spans="2:23" x14ac:dyDescent="0.25">
      <c r="B259" s="36"/>
      <c r="C259" s="39"/>
      <c r="D259" s="36"/>
      <c r="E259" s="36"/>
      <c r="F259" s="40"/>
      <c r="G259" s="36"/>
      <c r="H259" s="37"/>
      <c r="I259" s="38"/>
      <c r="J259" s="40"/>
      <c r="K259" s="36"/>
      <c r="L259" s="36"/>
      <c r="M259" s="365"/>
      <c r="N259" s="36"/>
      <c r="O259" s="36"/>
      <c r="P259" s="36"/>
      <c r="Q259" s="37"/>
      <c r="R259" s="37"/>
      <c r="S259" s="36"/>
      <c r="T259" s="36"/>
      <c r="U259" s="37"/>
      <c r="V259" s="38"/>
      <c r="W259" s="36"/>
    </row>
    <row r="260" spans="2:23" x14ac:dyDescent="0.25">
      <c r="B260" s="36"/>
      <c r="C260" s="39"/>
      <c r="D260" s="36"/>
      <c r="E260" s="36"/>
      <c r="F260" s="40"/>
      <c r="G260" s="36"/>
      <c r="H260" s="37"/>
      <c r="I260" s="38"/>
      <c r="J260" s="40"/>
      <c r="K260" s="36"/>
      <c r="L260" s="36"/>
      <c r="M260" s="365"/>
      <c r="N260" s="36"/>
      <c r="O260" s="36"/>
      <c r="P260" s="36"/>
      <c r="Q260" s="37"/>
      <c r="R260" s="37"/>
      <c r="S260" s="36"/>
      <c r="T260" s="36"/>
      <c r="U260" s="37"/>
      <c r="V260" s="38"/>
      <c r="W260" s="36"/>
    </row>
  </sheetData>
  <sheetProtection selectLockedCells="1" selectUnlockedCells="1"/>
  <mergeCells count="43">
    <mergeCell ref="C2:Y2"/>
    <mergeCell ref="B5:D5"/>
    <mergeCell ref="E5:G5"/>
    <mergeCell ref="B7:D7"/>
    <mergeCell ref="E7:G7"/>
    <mergeCell ref="A10:A14"/>
    <mergeCell ref="B10:B14"/>
    <mergeCell ref="C10:C14"/>
    <mergeCell ref="D10:E13"/>
    <mergeCell ref="F10:F14"/>
    <mergeCell ref="G10:Q10"/>
    <mergeCell ref="R10:Y10"/>
    <mergeCell ref="G11:L11"/>
    <mergeCell ref="M11:Q11"/>
    <mergeCell ref="R11:S11"/>
    <mergeCell ref="T11:Y11"/>
    <mergeCell ref="G12:G14"/>
    <mergeCell ref="H12:H14"/>
    <mergeCell ref="I12:I14"/>
    <mergeCell ref="J12:L12"/>
    <mergeCell ref="M12:M14"/>
    <mergeCell ref="Q239:S239"/>
    <mergeCell ref="W12:Y12"/>
    <mergeCell ref="J13:K13"/>
    <mergeCell ref="L13:L14"/>
    <mergeCell ref="N13:O13"/>
    <mergeCell ref="P13:P14"/>
    <mergeCell ref="W13:X13"/>
    <mergeCell ref="Y13:Y14"/>
    <mergeCell ref="Q12:Q14"/>
    <mergeCell ref="R12:R14"/>
    <mergeCell ref="S12:S14"/>
    <mergeCell ref="T12:T14"/>
    <mergeCell ref="U12:U14"/>
    <mergeCell ref="V12:V14"/>
    <mergeCell ref="N12:P12"/>
    <mergeCell ref="C240:F240"/>
    <mergeCell ref="H240:J240"/>
    <mergeCell ref="L240:N240"/>
    <mergeCell ref="A237:B237"/>
    <mergeCell ref="C239:F239"/>
    <mergeCell ref="H239:J239"/>
    <mergeCell ref="L239:N239"/>
  </mergeCells>
  <pageMargins left="0.70000000000000007" right="0.70000000000000007" top="0.75" bottom="0.75" header="0.51181102362204722" footer="0.51181102362204722"/>
  <pageSetup paperSize="9" scale="10"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2"/>
  <sheetViews>
    <sheetView topLeftCell="A226" zoomScaleNormal="100" workbookViewId="0">
      <selection activeCell="T240" sqref="A1:XFD1048576"/>
    </sheetView>
  </sheetViews>
  <sheetFormatPr defaultColWidth="8.5546875" defaultRowHeight="13.2" x14ac:dyDescent="0.25"/>
  <cols>
    <col min="1" max="1" width="4.77734375" style="1" customWidth="1"/>
    <col min="2" max="2" width="19.88671875" style="2" customWidth="1"/>
    <col min="3" max="3" width="11.33203125" style="3" customWidth="1"/>
    <col min="4" max="4" width="8.5546875" style="2" customWidth="1"/>
    <col min="5" max="5" width="8.44140625" style="4" customWidth="1"/>
    <col min="6" max="6" width="14.21875" style="4" customWidth="1"/>
    <col min="7" max="7" width="8.44140625" style="2" customWidth="1"/>
    <col min="8" max="8" width="5.44140625" style="2" customWidth="1"/>
    <col min="9" max="9" width="4.77734375" style="6" customWidth="1"/>
    <col min="10" max="10" width="5.6640625" style="2" customWidth="1"/>
    <col min="11" max="11" width="4.44140625" style="2" customWidth="1"/>
    <col min="12" max="12" width="4.88671875" style="2" customWidth="1"/>
    <col min="13" max="13" width="7" style="2" customWidth="1"/>
    <col min="14" max="14" width="6" style="2" customWidth="1"/>
    <col min="15" max="15" width="5.77734375" style="2" customWidth="1"/>
    <col min="16" max="16" width="4.88671875" style="2" customWidth="1"/>
    <col min="17" max="17" width="7.21875" style="5" customWidth="1"/>
    <col min="18" max="18" width="7.33203125" style="5" customWidth="1"/>
    <col min="19" max="19" width="5.21875" style="2" customWidth="1"/>
    <col min="20" max="20" width="6.33203125" style="2" customWidth="1"/>
    <col min="21" max="21" width="6.21875" style="5" customWidth="1"/>
    <col min="22" max="22" width="7" style="6" customWidth="1"/>
    <col min="23" max="23" width="6.5546875" style="2" customWidth="1"/>
    <col min="24" max="24" width="6.21875" style="2" customWidth="1"/>
    <col min="25" max="25" width="5.77734375" style="2" customWidth="1"/>
    <col min="26" max="26" width="8.5546875" style="285"/>
    <col min="27" max="16384" width="8.5546875" style="2"/>
  </cols>
  <sheetData>
    <row r="1" spans="1:25" x14ac:dyDescent="0.25">
      <c r="E1" s="2"/>
      <c r="H1" s="5"/>
      <c r="J1" s="4"/>
    </row>
    <row r="2" spans="1:25" ht="15.6" x14ac:dyDescent="0.3">
      <c r="C2" s="404" t="s">
        <v>265</v>
      </c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</row>
    <row r="3" spans="1:25" ht="15.6" x14ac:dyDescent="0.3"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4"/>
      <c r="R3" s="10"/>
      <c r="S3" s="10"/>
      <c r="T3" s="10"/>
      <c r="U3" s="10"/>
      <c r="V3" s="10"/>
      <c r="W3" s="10"/>
      <c r="X3" s="10"/>
      <c r="Y3" s="10"/>
    </row>
    <row r="4" spans="1:25" ht="15.6" x14ac:dyDescent="0.3"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44"/>
      <c r="R4" s="10"/>
      <c r="S4" s="10"/>
      <c r="T4" s="10"/>
      <c r="U4" s="10"/>
      <c r="V4" s="10"/>
      <c r="W4" s="10"/>
      <c r="X4" s="10"/>
      <c r="Y4" s="10"/>
    </row>
    <row r="5" spans="1:25" ht="15.6" x14ac:dyDescent="0.3">
      <c r="B5" s="405" t="s">
        <v>1</v>
      </c>
      <c r="C5" s="405"/>
      <c r="D5" s="405"/>
      <c r="E5" s="45" t="s">
        <v>2</v>
      </c>
      <c r="F5" s="45"/>
      <c r="G5" s="45"/>
      <c r="H5" s="11"/>
      <c r="I5" s="11"/>
      <c r="J5" s="11"/>
      <c r="K5" s="10"/>
      <c r="L5" s="10"/>
      <c r="M5" s="10"/>
      <c r="N5" s="10"/>
      <c r="O5" s="10"/>
      <c r="P5" s="10"/>
      <c r="Q5" s="44"/>
      <c r="R5" s="10"/>
      <c r="S5" s="10"/>
      <c r="T5" s="10"/>
      <c r="U5" s="10"/>
      <c r="V5" s="10"/>
      <c r="W5" s="10"/>
      <c r="X5" s="10"/>
      <c r="Y5" s="10"/>
    </row>
    <row r="6" spans="1:25" ht="15.6" x14ac:dyDescent="0.3"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44"/>
      <c r="R6" s="10"/>
      <c r="S6" s="10"/>
      <c r="T6" s="10"/>
      <c r="U6" s="10"/>
      <c r="V6" s="10"/>
      <c r="W6" s="10"/>
      <c r="X6" s="10"/>
      <c r="Y6" s="10"/>
    </row>
    <row r="7" spans="1:25" ht="15.6" x14ac:dyDescent="0.3">
      <c r="B7" s="405" t="s">
        <v>3</v>
      </c>
      <c r="C7" s="405"/>
      <c r="D7" s="405"/>
      <c r="E7" s="410" t="s">
        <v>253</v>
      </c>
      <c r="F7" s="410"/>
      <c r="G7" s="10"/>
      <c r="H7" s="10"/>
      <c r="I7" s="10"/>
      <c r="J7" s="10"/>
      <c r="K7" s="10"/>
      <c r="L7" s="10"/>
      <c r="M7" s="10"/>
      <c r="N7" s="10"/>
      <c r="O7" s="10"/>
      <c r="P7" s="10"/>
      <c r="Q7" s="44"/>
      <c r="R7" s="10"/>
      <c r="S7" s="10"/>
      <c r="T7" s="10"/>
      <c r="U7" s="10"/>
      <c r="V7" s="10"/>
      <c r="W7" s="10"/>
      <c r="X7" s="10"/>
      <c r="Y7" s="10"/>
    </row>
    <row r="8" spans="1:25" ht="15" customHeight="1" x14ac:dyDescent="0.3">
      <c r="B8" s="46"/>
      <c r="C8" s="47"/>
      <c r="D8" s="46"/>
      <c r="E8" s="48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44"/>
      <c r="R8" s="10"/>
      <c r="S8" s="10"/>
      <c r="T8" s="10"/>
      <c r="U8" s="10"/>
      <c r="V8" s="10"/>
      <c r="W8" s="10"/>
      <c r="X8" s="10"/>
      <c r="Y8" s="10"/>
    </row>
    <row r="9" spans="1:25" hidden="1" x14ac:dyDescent="0.25"/>
    <row r="10" spans="1:25" ht="25.95" customHeight="1" x14ac:dyDescent="0.25">
      <c r="A10" s="401" t="s">
        <v>5</v>
      </c>
      <c r="B10" s="412" t="s">
        <v>6</v>
      </c>
      <c r="C10" s="409" t="s">
        <v>7</v>
      </c>
      <c r="D10" s="390" t="s">
        <v>8</v>
      </c>
      <c r="E10" s="390"/>
      <c r="F10" s="390" t="s">
        <v>9</v>
      </c>
      <c r="G10" s="387" t="s">
        <v>10</v>
      </c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 t="s">
        <v>11</v>
      </c>
      <c r="S10" s="387"/>
      <c r="T10" s="387"/>
      <c r="U10" s="387"/>
      <c r="V10" s="387"/>
      <c r="W10" s="387"/>
      <c r="X10" s="387"/>
      <c r="Y10" s="387"/>
    </row>
    <row r="11" spans="1:25" ht="32.4" customHeight="1" x14ac:dyDescent="0.25">
      <c r="A11" s="401"/>
      <c r="B11" s="412"/>
      <c r="C11" s="409"/>
      <c r="D11" s="390"/>
      <c r="E11" s="390"/>
      <c r="F11" s="390"/>
      <c r="G11" s="390" t="s">
        <v>12</v>
      </c>
      <c r="H11" s="390"/>
      <c r="I11" s="390"/>
      <c r="J11" s="390"/>
      <c r="K11" s="390"/>
      <c r="L11" s="390"/>
      <c r="M11" s="390" t="s">
        <v>13</v>
      </c>
      <c r="N11" s="390"/>
      <c r="O11" s="390"/>
      <c r="P11" s="390"/>
      <c r="Q11" s="390"/>
      <c r="R11" s="390" t="s">
        <v>14</v>
      </c>
      <c r="S11" s="390"/>
      <c r="T11" s="390" t="s">
        <v>15</v>
      </c>
      <c r="U11" s="390"/>
      <c r="V11" s="390"/>
      <c r="W11" s="390"/>
      <c r="X11" s="390"/>
      <c r="Y11" s="390"/>
    </row>
    <row r="12" spans="1:25" ht="19.2" customHeight="1" x14ac:dyDescent="0.25">
      <c r="A12" s="401"/>
      <c r="B12" s="412"/>
      <c r="C12" s="409"/>
      <c r="D12" s="390"/>
      <c r="E12" s="390"/>
      <c r="F12" s="390"/>
      <c r="G12" s="394" t="s">
        <v>16</v>
      </c>
      <c r="H12" s="391" t="s">
        <v>17</v>
      </c>
      <c r="I12" s="396" t="s">
        <v>18</v>
      </c>
      <c r="J12" s="387" t="s">
        <v>19</v>
      </c>
      <c r="K12" s="387"/>
      <c r="L12" s="387"/>
      <c r="M12" s="394" t="s">
        <v>16</v>
      </c>
      <c r="N12" s="387" t="s">
        <v>19</v>
      </c>
      <c r="O12" s="387"/>
      <c r="P12" s="387"/>
      <c r="Q12" s="393" t="s">
        <v>20</v>
      </c>
      <c r="R12" s="393" t="s">
        <v>16</v>
      </c>
      <c r="S12" s="391" t="s">
        <v>17</v>
      </c>
      <c r="T12" s="394" t="s">
        <v>16</v>
      </c>
      <c r="U12" s="395" t="s">
        <v>17</v>
      </c>
      <c r="V12" s="396" t="s">
        <v>21</v>
      </c>
      <c r="W12" s="387" t="s">
        <v>19</v>
      </c>
      <c r="X12" s="387"/>
      <c r="Y12" s="387"/>
    </row>
    <row r="13" spans="1:25" ht="33.6" customHeight="1" x14ac:dyDescent="0.25">
      <c r="A13" s="401"/>
      <c r="B13" s="412"/>
      <c r="C13" s="409"/>
      <c r="D13" s="390"/>
      <c r="E13" s="390"/>
      <c r="F13" s="390"/>
      <c r="G13" s="394"/>
      <c r="H13" s="391"/>
      <c r="I13" s="396"/>
      <c r="J13" s="390" t="s">
        <v>22</v>
      </c>
      <c r="K13" s="390"/>
      <c r="L13" s="391" t="s">
        <v>23</v>
      </c>
      <c r="M13" s="394"/>
      <c r="N13" s="390" t="s">
        <v>22</v>
      </c>
      <c r="O13" s="390"/>
      <c r="P13" s="391" t="s">
        <v>23</v>
      </c>
      <c r="Q13" s="393"/>
      <c r="R13" s="393"/>
      <c r="S13" s="391"/>
      <c r="T13" s="394"/>
      <c r="U13" s="395"/>
      <c r="V13" s="396"/>
      <c r="W13" s="390" t="s">
        <v>22</v>
      </c>
      <c r="X13" s="390"/>
      <c r="Y13" s="391" t="s">
        <v>23</v>
      </c>
    </row>
    <row r="14" spans="1:25" ht="56.4" customHeight="1" x14ac:dyDescent="0.25">
      <c r="A14" s="401"/>
      <c r="B14" s="412"/>
      <c r="C14" s="409"/>
      <c r="D14" s="108" t="s">
        <v>263</v>
      </c>
      <c r="E14" s="108" t="s">
        <v>264</v>
      </c>
      <c r="F14" s="390"/>
      <c r="G14" s="394"/>
      <c r="H14" s="391"/>
      <c r="I14" s="396"/>
      <c r="J14" s="373" t="s">
        <v>24</v>
      </c>
      <c r="K14" s="373" t="s">
        <v>25</v>
      </c>
      <c r="L14" s="391"/>
      <c r="M14" s="394"/>
      <c r="N14" s="373" t="s">
        <v>24</v>
      </c>
      <c r="O14" s="373" t="s">
        <v>25</v>
      </c>
      <c r="P14" s="391"/>
      <c r="Q14" s="393"/>
      <c r="R14" s="393"/>
      <c r="S14" s="391"/>
      <c r="T14" s="394"/>
      <c r="U14" s="395"/>
      <c r="V14" s="396"/>
      <c r="W14" s="373" t="s">
        <v>24</v>
      </c>
      <c r="X14" s="373" t="s">
        <v>25</v>
      </c>
      <c r="Y14" s="391"/>
    </row>
    <row r="15" spans="1:25" ht="14.4" x14ac:dyDescent="0.3">
      <c r="A15" s="370">
        <v>1</v>
      </c>
      <c r="B15" s="72">
        <v>2</v>
      </c>
      <c r="C15" s="177">
        <v>3</v>
      </c>
      <c r="D15" s="72">
        <v>4</v>
      </c>
      <c r="E15" s="72">
        <v>5</v>
      </c>
      <c r="F15" s="72">
        <v>6</v>
      </c>
      <c r="G15" s="72">
        <v>7</v>
      </c>
      <c r="H15" s="72">
        <v>8</v>
      </c>
      <c r="I15" s="73">
        <v>9</v>
      </c>
      <c r="J15" s="72">
        <v>10</v>
      </c>
      <c r="K15" s="72">
        <v>11</v>
      </c>
      <c r="L15" s="72">
        <v>12</v>
      </c>
      <c r="M15" s="72">
        <v>13</v>
      </c>
      <c r="N15" s="72">
        <v>14</v>
      </c>
      <c r="O15" s="72">
        <v>15</v>
      </c>
      <c r="P15" s="72">
        <v>16</v>
      </c>
      <c r="Q15" s="74">
        <v>17</v>
      </c>
      <c r="R15" s="72">
        <v>18</v>
      </c>
      <c r="S15" s="72">
        <v>19</v>
      </c>
      <c r="T15" s="72">
        <v>20</v>
      </c>
      <c r="U15" s="74">
        <v>21</v>
      </c>
      <c r="V15" s="73">
        <v>22</v>
      </c>
      <c r="W15" s="72">
        <v>23</v>
      </c>
      <c r="X15" s="72">
        <v>24</v>
      </c>
      <c r="Y15" s="72">
        <v>25</v>
      </c>
    </row>
    <row r="16" spans="1:25" s="285" customFormat="1" ht="12.75" customHeight="1" x14ac:dyDescent="0.3">
      <c r="A16" s="178">
        <v>1</v>
      </c>
      <c r="B16" s="75" t="s">
        <v>26</v>
      </c>
      <c r="C16" s="179">
        <v>45.671999999999997</v>
      </c>
      <c r="D16" s="180">
        <v>927</v>
      </c>
      <c r="E16" s="180">
        <v>1321</v>
      </c>
      <c r="F16" s="181">
        <f t="shared" ref="F16:F21" si="0">E16/C16</f>
        <v>28.92362935715537</v>
      </c>
      <c r="G16" s="182">
        <v>22</v>
      </c>
      <c r="H16" s="183">
        <f t="shared" ref="H16:H21" si="1">G16/D16*100</f>
        <v>2.3732470334412081</v>
      </c>
      <c r="I16" s="184">
        <v>0</v>
      </c>
      <c r="J16" s="182">
        <v>0</v>
      </c>
      <c r="K16" s="182">
        <v>12</v>
      </c>
      <c r="L16" s="185">
        <v>10</v>
      </c>
      <c r="M16" s="182">
        <v>19</v>
      </c>
      <c r="N16" s="182">
        <v>0</v>
      </c>
      <c r="O16" s="182">
        <v>11</v>
      </c>
      <c r="P16" s="182">
        <v>8</v>
      </c>
      <c r="Q16" s="76">
        <f t="shared" ref="Q16:Q21" si="2">M16/G16*100</f>
        <v>86.36363636363636</v>
      </c>
      <c r="R16" s="77">
        <v>396</v>
      </c>
      <c r="S16" s="78">
        <v>30</v>
      </c>
      <c r="T16" s="78">
        <v>40</v>
      </c>
      <c r="U16" s="76">
        <v>3.1</v>
      </c>
      <c r="V16" s="77">
        <v>0</v>
      </c>
      <c r="W16" s="78">
        <v>4</v>
      </c>
      <c r="X16" s="78">
        <v>14</v>
      </c>
      <c r="Y16" s="78">
        <v>22</v>
      </c>
    </row>
    <row r="17" spans="1:26" ht="12.75" customHeight="1" x14ac:dyDescent="0.3">
      <c r="A17" s="125">
        <v>2</v>
      </c>
      <c r="B17" s="80" t="s">
        <v>254</v>
      </c>
      <c r="C17" s="186">
        <v>54.9</v>
      </c>
      <c r="D17" s="187">
        <v>1450</v>
      </c>
      <c r="E17" s="187">
        <v>1026</v>
      </c>
      <c r="F17" s="188">
        <f t="shared" si="0"/>
        <v>18.688524590163937</v>
      </c>
      <c r="G17" s="81">
        <v>220</v>
      </c>
      <c r="H17" s="189">
        <f t="shared" si="1"/>
        <v>15.172413793103448</v>
      </c>
      <c r="I17" s="190">
        <v>0</v>
      </c>
      <c r="J17" s="81">
        <v>0</v>
      </c>
      <c r="K17" s="81">
        <v>0</v>
      </c>
      <c r="L17" s="191">
        <v>0</v>
      </c>
      <c r="M17" s="81">
        <v>185</v>
      </c>
      <c r="N17" s="81">
        <v>6</v>
      </c>
      <c r="O17" s="81">
        <v>94</v>
      </c>
      <c r="P17" s="81">
        <v>85</v>
      </c>
      <c r="Q17" s="82">
        <f t="shared" si="2"/>
        <v>84.090909090909093</v>
      </c>
      <c r="R17" s="83">
        <v>256</v>
      </c>
      <c r="S17" s="81">
        <v>25</v>
      </c>
      <c r="T17" s="84">
        <v>240</v>
      </c>
      <c r="U17" s="85">
        <v>23.4</v>
      </c>
      <c r="V17" s="83">
        <v>0</v>
      </c>
      <c r="W17" s="72"/>
      <c r="X17" s="72"/>
      <c r="Y17" s="72"/>
    </row>
    <row r="18" spans="1:26" ht="12.75" customHeight="1" x14ac:dyDescent="0.3">
      <c r="A18" s="125">
        <v>3</v>
      </c>
      <c r="B18" s="80" t="s">
        <v>28</v>
      </c>
      <c r="C18" s="192">
        <v>16.7</v>
      </c>
      <c r="D18" s="150">
        <v>158</v>
      </c>
      <c r="E18" s="150">
        <v>166</v>
      </c>
      <c r="F18" s="188">
        <f t="shared" si="0"/>
        <v>9.9401197604790426</v>
      </c>
      <c r="G18" s="81">
        <v>28</v>
      </c>
      <c r="H18" s="189">
        <f t="shared" si="1"/>
        <v>17.721518987341771</v>
      </c>
      <c r="I18" s="190">
        <v>0</v>
      </c>
      <c r="J18" s="81">
        <v>0</v>
      </c>
      <c r="K18" s="81">
        <v>0</v>
      </c>
      <c r="L18" s="191">
        <v>0</v>
      </c>
      <c r="M18" s="81">
        <v>28</v>
      </c>
      <c r="N18" s="81">
        <v>2</v>
      </c>
      <c r="O18" s="81">
        <v>14</v>
      </c>
      <c r="P18" s="81">
        <v>12</v>
      </c>
      <c r="Q18" s="82">
        <f t="shared" si="2"/>
        <v>100</v>
      </c>
      <c r="R18" s="83">
        <v>29</v>
      </c>
      <c r="S18" s="81">
        <v>18</v>
      </c>
      <c r="T18" s="81">
        <v>29</v>
      </c>
      <c r="U18" s="82">
        <v>17.5</v>
      </c>
      <c r="V18" s="83">
        <v>0</v>
      </c>
      <c r="W18" s="72"/>
      <c r="X18" s="72"/>
      <c r="Y18" s="72"/>
    </row>
    <row r="19" spans="1:26" ht="12.75" customHeight="1" x14ac:dyDescent="0.3">
      <c r="A19" s="125">
        <v>4</v>
      </c>
      <c r="B19" s="80" t="s">
        <v>255</v>
      </c>
      <c r="C19" s="186">
        <v>27</v>
      </c>
      <c r="D19" s="187">
        <v>430</v>
      </c>
      <c r="E19" s="187">
        <v>411</v>
      </c>
      <c r="F19" s="188">
        <f t="shared" si="0"/>
        <v>15.222222222222221</v>
      </c>
      <c r="G19" s="81">
        <v>107</v>
      </c>
      <c r="H19" s="189">
        <f t="shared" si="1"/>
        <v>24.88372093023256</v>
      </c>
      <c r="I19" s="190">
        <v>0</v>
      </c>
      <c r="J19" s="81">
        <v>0</v>
      </c>
      <c r="K19" s="81">
        <v>0</v>
      </c>
      <c r="L19" s="191">
        <v>0</v>
      </c>
      <c r="M19" s="81">
        <v>107</v>
      </c>
      <c r="N19" s="81">
        <v>16</v>
      </c>
      <c r="O19" s="81">
        <v>41</v>
      </c>
      <c r="P19" s="81">
        <v>50</v>
      </c>
      <c r="Q19" s="82">
        <f t="shared" si="2"/>
        <v>100</v>
      </c>
      <c r="R19" s="83">
        <v>102</v>
      </c>
      <c r="S19" s="81">
        <v>25</v>
      </c>
      <c r="T19" s="86">
        <v>102</v>
      </c>
      <c r="U19" s="87">
        <v>25</v>
      </c>
      <c r="V19" s="83">
        <v>0</v>
      </c>
      <c r="W19" s="72"/>
      <c r="X19" s="72"/>
      <c r="Y19" s="72"/>
    </row>
    <row r="20" spans="1:26" ht="12.75" customHeight="1" x14ac:dyDescent="0.3">
      <c r="A20" s="125">
        <v>5</v>
      </c>
      <c r="B20" s="80" t="s">
        <v>256</v>
      </c>
      <c r="C20" s="186">
        <v>41</v>
      </c>
      <c r="D20" s="187">
        <v>776</v>
      </c>
      <c r="E20" s="187">
        <v>807</v>
      </c>
      <c r="F20" s="188">
        <f t="shared" si="0"/>
        <v>19.682926829268293</v>
      </c>
      <c r="G20" s="81">
        <v>194</v>
      </c>
      <c r="H20" s="189">
        <f t="shared" si="1"/>
        <v>25</v>
      </c>
      <c r="I20" s="190">
        <v>0</v>
      </c>
      <c r="J20" s="81">
        <v>0</v>
      </c>
      <c r="K20" s="81">
        <v>0</v>
      </c>
      <c r="L20" s="191">
        <v>0</v>
      </c>
      <c r="M20" s="81">
        <v>156</v>
      </c>
      <c r="N20" s="81">
        <v>29</v>
      </c>
      <c r="O20" s="81">
        <v>30</v>
      </c>
      <c r="P20" s="81">
        <v>97</v>
      </c>
      <c r="Q20" s="82">
        <f t="shared" si="2"/>
        <v>80.412371134020617</v>
      </c>
      <c r="R20" s="83">
        <v>201</v>
      </c>
      <c r="S20" s="81">
        <v>25</v>
      </c>
      <c r="T20" s="84">
        <v>200</v>
      </c>
      <c r="U20" s="85">
        <v>24.8</v>
      </c>
      <c r="V20" s="83">
        <v>0</v>
      </c>
      <c r="W20" s="72"/>
      <c r="X20" s="72"/>
      <c r="Y20" s="72"/>
    </row>
    <row r="21" spans="1:26" ht="12.75" customHeight="1" x14ac:dyDescent="0.3">
      <c r="A21" s="178">
        <v>6</v>
      </c>
      <c r="B21" s="75" t="s">
        <v>31</v>
      </c>
      <c r="C21" s="193">
        <v>22.56</v>
      </c>
      <c r="D21" s="194">
        <v>404</v>
      </c>
      <c r="E21" s="195">
        <v>330</v>
      </c>
      <c r="F21" s="196">
        <f t="shared" si="0"/>
        <v>14.627659574468085</v>
      </c>
      <c r="G21" s="78">
        <v>11</v>
      </c>
      <c r="H21" s="183">
        <f t="shared" si="1"/>
        <v>2.722772277227723</v>
      </c>
      <c r="I21" s="184">
        <v>0</v>
      </c>
      <c r="J21" s="78">
        <v>1</v>
      </c>
      <c r="K21" s="78">
        <v>5</v>
      </c>
      <c r="L21" s="197">
        <v>5</v>
      </c>
      <c r="M21" s="78">
        <v>11</v>
      </c>
      <c r="N21" s="78">
        <v>1</v>
      </c>
      <c r="O21" s="78">
        <v>5</v>
      </c>
      <c r="P21" s="78">
        <v>5</v>
      </c>
      <c r="Q21" s="76">
        <f t="shared" si="2"/>
        <v>100</v>
      </c>
      <c r="R21" s="77">
        <v>82</v>
      </c>
      <c r="S21" s="78">
        <v>25</v>
      </c>
      <c r="T21" s="88">
        <v>22</v>
      </c>
      <c r="U21" s="89">
        <v>6.7</v>
      </c>
      <c r="V21" s="198">
        <v>0</v>
      </c>
      <c r="W21" s="88">
        <v>2</v>
      </c>
      <c r="X21" s="88">
        <v>7</v>
      </c>
      <c r="Y21" s="88">
        <v>13</v>
      </c>
    </row>
    <row r="22" spans="1:26" s="49" customFormat="1" ht="12.75" customHeight="1" x14ac:dyDescent="0.3">
      <c r="A22" s="140"/>
      <c r="B22" s="91" t="s">
        <v>32</v>
      </c>
      <c r="C22" s="199"/>
      <c r="D22" s="92"/>
      <c r="E22" s="92"/>
      <c r="F22" s="200"/>
      <c r="G22" s="92"/>
      <c r="H22" s="201"/>
      <c r="I22" s="202"/>
      <c r="J22" s="92"/>
      <c r="K22" s="92"/>
      <c r="L22" s="93"/>
      <c r="M22" s="93"/>
      <c r="N22" s="93"/>
      <c r="O22" s="93"/>
      <c r="P22" s="93"/>
      <c r="Q22" s="94"/>
      <c r="R22" s="95"/>
      <c r="S22" s="93"/>
      <c r="T22" s="93"/>
      <c r="U22" s="94"/>
      <c r="V22" s="73">
        <v>0</v>
      </c>
      <c r="W22" s="93"/>
      <c r="X22" s="93"/>
      <c r="Y22" s="92"/>
      <c r="Z22" s="367"/>
    </row>
    <row r="23" spans="1:26" ht="12.75" customHeight="1" x14ac:dyDescent="0.3">
      <c r="A23" s="125">
        <v>7</v>
      </c>
      <c r="B23" s="80" t="s">
        <v>33</v>
      </c>
      <c r="C23" s="186">
        <v>13.5</v>
      </c>
      <c r="D23" s="187">
        <v>179</v>
      </c>
      <c r="E23" s="187">
        <v>217</v>
      </c>
      <c r="F23" s="188">
        <f t="shared" ref="F23:F34" si="3">E23/C23</f>
        <v>16.074074074074073</v>
      </c>
      <c r="G23" s="81">
        <v>35</v>
      </c>
      <c r="H23" s="189">
        <f t="shared" ref="H23:H34" si="4">G23/D23*100</f>
        <v>19.553072625698324</v>
      </c>
      <c r="I23" s="190">
        <v>0</v>
      </c>
      <c r="J23" s="81">
        <v>0</v>
      </c>
      <c r="K23" s="81">
        <v>0</v>
      </c>
      <c r="L23" s="191">
        <v>0</v>
      </c>
      <c r="M23" s="81">
        <v>35</v>
      </c>
      <c r="N23" s="81">
        <v>5</v>
      </c>
      <c r="O23" s="81">
        <v>15</v>
      </c>
      <c r="P23" s="81">
        <v>15</v>
      </c>
      <c r="Q23" s="82">
        <f t="shared" ref="Q23:Q34" si="5">M23/G23*100</f>
        <v>100</v>
      </c>
      <c r="R23" s="83">
        <v>54</v>
      </c>
      <c r="S23" s="81">
        <v>25</v>
      </c>
      <c r="T23" s="84">
        <v>45</v>
      </c>
      <c r="U23" s="85">
        <v>20.8</v>
      </c>
      <c r="V23" s="83">
        <v>0</v>
      </c>
      <c r="W23" s="72"/>
      <c r="X23" s="72"/>
      <c r="Y23" s="72"/>
    </row>
    <row r="24" spans="1:26" ht="12.75" customHeight="1" x14ac:dyDescent="0.3">
      <c r="A24" s="125">
        <v>8</v>
      </c>
      <c r="B24" s="80" t="s">
        <v>34</v>
      </c>
      <c r="C24" s="186">
        <v>35.700000000000003</v>
      </c>
      <c r="D24" s="187">
        <v>978</v>
      </c>
      <c r="E24" s="187">
        <v>994</v>
      </c>
      <c r="F24" s="188">
        <f t="shared" si="3"/>
        <v>27.843137254901958</v>
      </c>
      <c r="G24" s="81">
        <v>70</v>
      </c>
      <c r="H24" s="189">
        <f t="shared" si="4"/>
        <v>7.1574642126789367</v>
      </c>
      <c r="I24" s="190">
        <v>0</v>
      </c>
      <c r="J24" s="81">
        <v>0</v>
      </c>
      <c r="K24" s="81">
        <v>0</v>
      </c>
      <c r="L24" s="191">
        <v>0</v>
      </c>
      <c r="M24" s="81">
        <v>70</v>
      </c>
      <c r="N24" s="81">
        <v>6</v>
      </c>
      <c r="O24" s="81">
        <v>33</v>
      </c>
      <c r="P24" s="81">
        <v>31</v>
      </c>
      <c r="Q24" s="82">
        <f t="shared" si="5"/>
        <v>100</v>
      </c>
      <c r="R24" s="83">
        <v>298</v>
      </c>
      <c r="S24" s="81">
        <v>30</v>
      </c>
      <c r="T24" s="84">
        <v>120</v>
      </c>
      <c r="U24" s="85">
        <v>12.1</v>
      </c>
      <c r="V24" s="83">
        <v>0</v>
      </c>
      <c r="W24" s="72"/>
      <c r="X24" s="72"/>
      <c r="Y24" s="72"/>
    </row>
    <row r="25" spans="1:26" ht="12.75" customHeight="1" x14ac:dyDescent="0.3">
      <c r="A25" s="125">
        <v>9</v>
      </c>
      <c r="B25" s="80" t="s">
        <v>35</v>
      </c>
      <c r="C25" s="186">
        <v>23.1</v>
      </c>
      <c r="D25" s="187">
        <v>482</v>
      </c>
      <c r="E25" s="187">
        <v>487</v>
      </c>
      <c r="F25" s="188">
        <f t="shared" si="3"/>
        <v>21.08225108225108</v>
      </c>
      <c r="G25" s="81">
        <v>74</v>
      </c>
      <c r="H25" s="189">
        <f t="shared" si="4"/>
        <v>15.352697095435685</v>
      </c>
      <c r="I25" s="190">
        <v>0</v>
      </c>
      <c r="J25" s="81">
        <v>0</v>
      </c>
      <c r="K25" s="81">
        <v>0</v>
      </c>
      <c r="L25" s="191">
        <v>0</v>
      </c>
      <c r="M25" s="81">
        <v>45</v>
      </c>
      <c r="N25" s="81">
        <v>6</v>
      </c>
      <c r="O25" s="81">
        <v>16</v>
      </c>
      <c r="P25" s="81">
        <v>23</v>
      </c>
      <c r="Q25" s="82">
        <f t="shared" si="5"/>
        <v>60.810810810810814</v>
      </c>
      <c r="R25" s="83">
        <v>146</v>
      </c>
      <c r="S25" s="81">
        <v>30</v>
      </c>
      <c r="T25" s="81">
        <v>124</v>
      </c>
      <c r="U25" s="82">
        <v>26</v>
      </c>
      <c r="V25" s="83">
        <v>0</v>
      </c>
      <c r="W25" s="72"/>
      <c r="X25" s="72"/>
      <c r="Y25" s="72"/>
    </row>
    <row r="26" spans="1:26" ht="12.75" customHeight="1" x14ac:dyDescent="0.3">
      <c r="A26" s="125">
        <v>10</v>
      </c>
      <c r="B26" s="80" t="s">
        <v>36</v>
      </c>
      <c r="C26" s="186">
        <v>30.4</v>
      </c>
      <c r="D26" s="187">
        <v>861</v>
      </c>
      <c r="E26" s="187">
        <v>845</v>
      </c>
      <c r="F26" s="188">
        <f t="shared" si="3"/>
        <v>27.796052631578949</v>
      </c>
      <c r="G26" s="81">
        <v>154</v>
      </c>
      <c r="H26" s="189">
        <f t="shared" si="4"/>
        <v>17.886178861788618</v>
      </c>
      <c r="I26" s="190">
        <v>0</v>
      </c>
      <c r="J26" s="81">
        <v>0</v>
      </c>
      <c r="K26" s="81">
        <v>0</v>
      </c>
      <c r="L26" s="191">
        <v>0</v>
      </c>
      <c r="M26" s="81">
        <v>90</v>
      </c>
      <c r="N26" s="81">
        <v>6</v>
      </c>
      <c r="O26" s="81">
        <v>40</v>
      </c>
      <c r="P26" s="81">
        <v>44</v>
      </c>
      <c r="Q26" s="82">
        <f t="shared" si="5"/>
        <v>58.441558441558442</v>
      </c>
      <c r="R26" s="83">
        <v>253</v>
      </c>
      <c r="S26" s="81">
        <v>30</v>
      </c>
      <c r="T26" s="81">
        <v>204</v>
      </c>
      <c r="U26" s="82">
        <v>25</v>
      </c>
      <c r="V26" s="83">
        <v>0</v>
      </c>
      <c r="W26" s="72"/>
      <c r="X26" s="72"/>
      <c r="Y26" s="72"/>
    </row>
    <row r="27" spans="1:26" ht="12.75" customHeight="1" x14ac:dyDescent="0.3">
      <c r="A27" s="125">
        <v>11</v>
      </c>
      <c r="B27" s="80" t="s">
        <v>37</v>
      </c>
      <c r="C27" s="186">
        <v>25.1</v>
      </c>
      <c r="D27" s="187">
        <v>1056</v>
      </c>
      <c r="E27" s="187">
        <v>1058</v>
      </c>
      <c r="F27" s="188">
        <f t="shared" si="3"/>
        <v>42.151394422310752</v>
      </c>
      <c r="G27" s="81">
        <v>50</v>
      </c>
      <c r="H27" s="189">
        <f t="shared" si="4"/>
        <v>4.7348484848484844</v>
      </c>
      <c r="I27" s="190">
        <v>0</v>
      </c>
      <c r="J27" s="81">
        <v>0</v>
      </c>
      <c r="K27" s="81">
        <v>0</v>
      </c>
      <c r="L27" s="191">
        <v>0</v>
      </c>
      <c r="M27" s="81">
        <v>47</v>
      </c>
      <c r="N27" s="81">
        <v>3</v>
      </c>
      <c r="O27" s="81">
        <v>12</v>
      </c>
      <c r="P27" s="81">
        <v>32</v>
      </c>
      <c r="Q27" s="82">
        <f t="shared" si="5"/>
        <v>94</v>
      </c>
      <c r="R27" s="83">
        <v>317</v>
      </c>
      <c r="S27" s="81">
        <v>30</v>
      </c>
      <c r="T27" s="81">
        <v>50</v>
      </c>
      <c r="U27" s="82">
        <v>4.8</v>
      </c>
      <c r="V27" s="83">
        <v>0</v>
      </c>
      <c r="W27" s="72"/>
      <c r="X27" s="72"/>
      <c r="Y27" s="72"/>
    </row>
    <row r="28" spans="1:26" ht="12.75" customHeight="1" x14ac:dyDescent="0.3">
      <c r="A28" s="125">
        <v>12</v>
      </c>
      <c r="B28" s="80" t="s">
        <v>38</v>
      </c>
      <c r="C28" s="186">
        <v>18.2</v>
      </c>
      <c r="D28" s="187">
        <v>382</v>
      </c>
      <c r="E28" s="187">
        <v>468</v>
      </c>
      <c r="F28" s="188">
        <f t="shared" si="3"/>
        <v>25.714285714285715</v>
      </c>
      <c r="G28" s="81">
        <v>114</v>
      </c>
      <c r="H28" s="189">
        <f t="shared" si="4"/>
        <v>29.842931937172771</v>
      </c>
      <c r="I28" s="190">
        <v>0</v>
      </c>
      <c r="J28" s="81">
        <v>0</v>
      </c>
      <c r="K28" s="81">
        <v>0</v>
      </c>
      <c r="L28" s="191">
        <v>0</v>
      </c>
      <c r="M28" s="81">
        <v>75</v>
      </c>
      <c r="N28" s="81">
        <v>17</v>
      </c>
      <c r="O28" s="81">
        <v>41</v>
      </c>
      <c r="P28" s="81">
        <v>17</v>
      </c>
      <c r="Q28" s="82">
        <f t="shared" si="5"/>
        <v>65.789473684210535</v>
      </c>
      <c r="R28" s="83">
        <v>140</v>
      </c>
      <c r="S28" s="81">
        <v>30</v>
      </c>
      <c r="T28" s="86">
        <v>90</v>
      </c>
      <c r="U28" s="87">
        <v>19.3</v>
      </c>
      <c r="V28" s="83">
        <v>0</v>
      </c>
      <c r="W28" s="72"/>
      <c r="X28" s="72"/>
      <c r="Y28" s="72"/>
    </row>
    <row r="29" spans="1:26" ht="12.75" customHeight="1" x14ac:dyDescent="0.3">
      <c r="A29" s="125">
        <v>13</v>
      </c>
      <c r="B29" s="80" t="s">
        <v>39</v>
      </c>
      <c r="C29" s="186">
        <v>18.600000000000001</v>
      </c>
      <c r="D29" s="187">
        <v>720</v>
      </c>
      <c r="E29" s="187">
        <v>796</v>
      </c>
      <c r="F29" s="188">
        <f t="shared" si="3"/>
        <v>42.795698924731177</v>
      </c>
      <c r="G29" s="81">
        <v>70</v>
      </c>
      <c r="H29" s="189">
        <f t="shared" si="4"/>
        <v>9.7222222222222232</v>
      </c>
      <c r="I29" s="190">
        <v>0</v>
      </c>
      <c r="J29" s="81">
        <v>0</v>
      </c>
      <c r="K29" s="81">
        <v>0</v>
      </c>
      <c r="L29" s="191">
        <v>0</v>
      </c>
      <c r="M29" s="81">
        <v>68</v>
      </c>
      <c r="N29" s="81">
        <v>4</v>
      </c>
      <c r="O29" s="81">
        <v>29</v>
      </c>
      <c r="P29" s="81">
        <v>35</v>
      </c>
      <c r="Q29" s="82">
        <f t="shared" si="5"/>
        <v>97.142857142857139</v>
      </c>
      <c r="R29" s="83">
        <v>238</v>
      </c>
      <c r="S29" s="81">
        <v>30</v>
      </c>
      <c r="T29" s="84">
        <v>100</v>
      </c>
      <c r="U29" s="85">
        <v>12.6</v>
      </c>
      <c r="V29" s="83">
        <v>0</v>
      </c>
      <c r="W29" s="72"/>
      <c r="X29" s="72"/>
      <c r="Y29" s="72"/>
    </row>
    <row r="30" spans="1:26" ht="12.75" customHeight="1" x14ac:dyDescent="0.3">
      <c r="A30" s="125">
        <v>14</v>
      </c>
      <c r="B30" s="80" t="s">
        <v>40</v>
      </c>
      <c r="C30" s="186">
        <v>3.1</v>
      </c>
      <c r="D30" s="187">
        <v>201</v>
      </c>
      <c r="E30" s="187">
        <v>217</v>
      </c>
      <c r="F30" s="188">
        <f t="shared" si="3"/>
        <v>70</v>
      </c>
      <c r="G30" s="81">
        <v>40</v>
      </c>
      <c r="H30" s="189">
        <f t="shared" si="4"/>
        <v>19.900497512437813</v>
      </c>
      <c r="I30" s="190">
        <v>0</v>
      </c>
      <c r="J30" s="81">
        <v>0</v>
      </c>
      <c r="K30" s="81">
        <v>0</v>
      </c>
      <c r="L30" s="191">
        <v>0</v>
      </c>
      <c r="M30" s="81">
        <v>40</v>
      </c>
      <c r="N30" s="81">
        <v>2</v>
      </c>
      <c r="O30" s="81">
        <v>18</v>
      </c>
      <c r="P30" s="81">
        <v>20</v>
      </c>
      <c r="Q30" s="82">
        <f t="shared" si="5"/>
        <v>100</v>
      </c>
      <c r="R30" s="83">
        <v>65</v>
      </c>
      <c r="S30" s="81">
        <v>30</v>
      </c>
      <c r="T30" s="81">
        <v>40</v>
      </c>
      <c r="U30" s="82">
        <v>19</v>
      </c>
      <c r="V30" s="83">
        <v>0</v>
      </c>
      <c r="W30" s="72"/>
      <c r="X30" s="72"/>
      <c r="Y30" s="72"/>
    </row>
    <row r="31" spans="1:26" ht="12.75" customHeight="1" x14ac:dyDescent="0.3">
      <c r="A31" s="125">
        <v>15</v>
      </c>
      <c r="B31" s="80" t="s">
        <v>41</v>
      </c>
      <c r="C31" s="186">
        <v>35.1</v>
      </c>
      <c r="D31" s="187">
        <v>569</v>
      </c>
      <c r="E31" s="187">
        <v>587</v>
      </c>
      <c r="F31" s="188">
        <f t="shared" si="3"/>
        <v>16.723646723646723</v>
      </c>
      <c r="G31" s="81">
        <v>113</v>
      </c>
      <c r="H31" s="189">
        <f t="shared" si="4"/>
        <v>19.859402460456941</v>
      </c>
      <c r="I31" s="190">
        <v>0</v>
      </c>
      <c r="J31" s="81">
        <v>0</v>
      </c>
      <c r="K31" s="81">
        <v>0</v>
      </c>
      <c r="L31" s="191">
        <v>0</v>
      </c>
      <c r="M31" s="81">
        <v>100</v>
      </c>
      <c r="N31" s="81">
        <v>8</v>
      </c>
      <c r="O31" s="81">
        <v>35</v>
      </c>
      <c r="P31" s="81">
        <v>57</v>
      </c>
      <c r="Q31" s="82">
        <f t="shared" si="5"/>
        <v>88.495575221238937</v>
      </c>
      <c r="R31" s="83">
        <v>146</v>
      </c>
      <c r="S31" s="81">
        <v>25</v>
      </c>
      <c r="T31" s="84">
        <v>146</v>
      </c>
      <c r="U31" s="85">
        <v>25</v>
      </c>
      <c r="V31" s="83">
        <v>0</v>
      </c>
      <c r="W31" s="72"/>
      <c r="X31" s="72"/>
      <c r="Y31" s="72"/>
    </row>
    <row r="32" spans="1:26" ht="12.75" customHeight="1" x14ac:dyDescent="0.3">
      <c r="A32" s="125">
        <v>16</v>
      </c>
      <c r="B32" s="80" t="s">
        <v>42</v>
      </c>
      <c r="C32" s="186">
        <v>19.100000000000001</v>
      </c>
      <c r="D32" s="187">
        <v>570</v>
      </c>
      <c r="E32" s="187">
        <v>448</v>
      </c>
      <c r="F32" s="188">
        <f t="shared" si="3"/>
        <v>23.455497382198953</v>
      </c>
      <c r="G32" s="81">
        <v>70</v>
      </c>
      <c r="H32" s="189">
        <f t="shared" si="4"/>
        <v>12.280701754385964</v>
      </c>
      <c r="I32" s="190">
        <v>0</v>
      </c>
      <c r="J32" s="81">
        <v>0</v>
      </c>
      <c r="K32" s="81">
        <v>0</v>
      </c>
      <c r="L32" s="191">
        <v>0</v>
      </c>
      <c r="M32" s="81">
        <v>70</v>
      </c>
      <c r="N32" s="81">
        <v>0</v>
      </c>
      <c r="O32" s="81">
        <v>42</v>
      </c>
      <c r="P32" s="81">
        <v>28</v>
      </c>
      <c r="Q32" s="82">
        <f t="shared" si="5"/>
        <v>100</v>
      </c>
      <c r="R32" s="83">
        <v>134</v>
      </c>
      <c r="S32" s="81">
        <v>30</v>
      </c>
      <c r="T32" s="84">
        <v>90</v>
      </c>
      <c r="U32" s="85">
        <v>20.100000000000001</v>
      </c>
      <c r="V32" s="83">
        <v>0</v>
      </c>
      <c r="W32" s="72"/>
      <c r="X32" s="72"/>
      <c r="Y32" s="72"/>
    </row>
    <row r="33" spans="1:26" ht="12.75" customHeight="1" x14ac:dyDescent="0.3">
      <c r="A33" s="125">
        <v>17</v>
      </c>
      <c r="B33" s="80" t="s">
        <v>43</v>
      </c>
      <c r="C33" s="186">
        <v>37.799999999999997</v>
      </c>
      <c r="D33" s="187">
        <v>966</v>
      </c>
      <c r="E33" s="187">
        <v>968</v>
      </c>
      <c r="F33" s="188">
        <f t="shared" si="3"/>
        <v>25.608465608465611</v>
      </c>
      <c r="G33" s="81">
        <v>120</v>
      </c>
      <c r="H33" s="189">
        <f t="shared" si="4"/>
        <v>12.422360248447205</v>
      </c>
      <c r="I33" s="190">
        <v>0</v>
      </c>
      <c r="J33" s="81">
        <v>0</v>
      </c>
      <c r="K33" s="81">
        <v>0</v>
      </c>
      <c r="L33" s="191">
        <v>0</v>
      </c>
      <c r="M33" s="81">
        <v>109</v>
      </c>
      <c r="N33" s="81">
        <v>13</v>
      </c>
      <c r="O33" s="81">
        <v>45</v>
      </c>
      <c r="P33" s="81">
        <v>51</v>
      </c>
      <c r="Q33" s="82">
        <f t="shared" si="5"/>
        <v>90.833333333333329</v>
      </c>
      <c r="R33" s="83">
        <v>295</v>
      </c>
      <c r="S33" s="81">
        <v>30</v>
      </c>
      <c r="T33" s="81">
        <v>120</v>
      </c>
      <c r="U33" s="82">
        <v>12.2</v>
      </c>
      <c r="V33" s="83">
        <v>0</v>
      </c>
      <c r="W33" s="72"/>
      <c r="X33" s="72"/>
      <c r="Y33" s="72"/>
    </row>
    <row r="34" spans="1:26" ht="12.75" customHeight="1" x14ac:dyDescent="0.3">
      <c r="A34" s="125">
        <v>18</v>
      </c>
      <c r="B34" s="80" t="s">
        <v>44</v>
      </c>
      <c r="C34" s="186">
        <v>45.2</v>
      </c>
      <c r="D34" s="187">
        <v>1533</v>
      </c>
      <c r="E34" s="187">
        <v>2074</v>
      </c>
      <c r="F34" s="188">
        <f t="shared" si="3"/>
        <v>45.884955752212385</v>
      </c>
      <c r="G34" s="81">
        <v>185</v>
      </c>
      <c r="H34" s="189">
        <f t="shared" si="4"/>
        <v>12.067840834964121</v>
      </c>
      <c r="I34" s="190">
        <v>0</v>
      </c>
      <c r="J34" s="81">
        <v>0</v>
      </c>
      <c r="K34" s="81">
        <v>0</v>
      </c>
      <c r="L34" s="191">
        <v>0</v>
      </c>
      <c r="M34" s="81">
        <v>183</v>
      </c>
      <c r="N34" s="81">
        <v>8</v>
      </c>
      <c r="O34" s="81">
        <v>55</v>
      </c>
      <c r="P34" s="81">
        <v>120</v>
      </c>
      <c r="Q34" s="82">
        <f t="shared" si="5"/>
        <v>98.918918918918919</v>
      </c>
      <c r="R34" s="83">
        <v>622</v>
      </c>
      <c r="S34" s="81">
        <v>30</v>
      </c>
      <c r="T34" s="84">
        <v>205</v>
      </c>
      <c r="U34" s="85">
        <v>9.9</v>
      </c>
      <c r="V34" s="83">
        <v>0</v>
      </c>
      <c r="W34" s="72"/>
      <c r="X34" s="72"/>
      <c r="Y34" s="72"/>
    </row>
    <row r="35" spans="1:26" s="22" customFormat="1" ht="12.75" customHeight="1" x14ac:dyDescent="0.3">
      <c r="A35" s="140"/>
      <c r="B35" s="91" t="s">
        <v>45</v>
      </c>
      <c r="C35" s="199"/>
      <c r="D35" s="92"/>
      <c r="E35" s="92"/>
      <c r="F35" s="200"/>
      <c r="G35" s="92"/>
      <c r="H35" s="201"/>
      <c r="I35" s="202"/>
      <c r="J35" s="92"/>
      <c r="K35" s="92"/>
      <c r="L35" s="93"/>
      <c r="M35" s="93"/>
      <c r="N35" s="93"/>
      <c r="O35" s="93"/>
      <c r="P35" s="93"/>
      <c r="Q35" s="95"/>
      <c r="R35" s="95"/>
      <c r="S35" s="92"/>
      <c r="T35" s="92"/>
      <c r="U35" s="94"/>
      <c r="V35" s="73">
        <v>0</v>
      </c>
      <c r="W35" s="92"/>
      <c r="X35" s="92"/>
      <c r="Y35" s="92"/>
      <c r="Z35" s="368"/>
    </row>
    <row r="36" spans="1:26" ht="12.75" customHeight="1" x14ac:dyDescent="0.3">
      <c r="A36" s="125">
        <v>19</v>
      </c>
      <c r="B36" s="80" t="s">
        <v>46</v>
      </c>
      <c r="C36" s="203">
        <v>21.3</v>
      </c>
      <c r="D36" s="187">
        <v>493</v>
      </c>
      <c r="E36" s="187">
        <v>457</v>
      </c>
      <c r="F36" s="188">
        <f t="shared" ref="F36:F45" si="6">E36/C36</f>
        <v>21.455399061032864</v>
      </c>
      <c r="G36" s="81">
        <v>70</v>
      </c>
      <c r="H36" s="189">
        <f t="shared" ref="H36:H45" si="7">G36/D36*100</f>
        <v>14.198782961460447</v>
      </c>
      <c r="I36" s="190">
        <v>0</v>
      </c>
      <c r="J36" s="81">
        <v>0</v>
      </c>
      <c r="K36" s="81">
        <v>0</v>
      </c>
      <c r="L36" s="191">
        <v>0</v>
      </c>
      <c r="M36" s="81">
        <v>70</v>
      </c>
      <c r="N36" s="81">
        <v>1</v>
      </c>
      <c r="O36" s="81">
        <v>29</v>
      </c>
      <c r="P36" s="81">
        <v>40</v>
      </c>
      <c r="Q36" s="82">
        <f t="shared" ref="Q36:Q45" si="8">M36/G36*100</f>
        <v>100</v>
      </c>
      <c r="R36" s="83">
        <v>137</v>
      </c>
      <c r="S36" s="81">
        <v>30</v>
      </c>
      <c r="T36" s="84">
        <v>137</v>
      </c>
      <c r="U36" s="85">
        <v>30</v>
      </c>
      <c r="V36" s="83">
        <v>0</v>
      </c>
      <c r="W36" s="72"/>
      <c r="X36" s="72"/>
      <c r="Y36" s="72"/>
    </row>
    <row r="37" spans="1:26" ht="12.75" customHeight="1" x14ac:dyDescent="0.3">
      <c r="A37" s="125">
        <v>20</v>
      </c>
      <c r="B37" s="80" t="s">
        <v>47</v>
      </c>
      <c r="C37" s="186">
        <v>43.7</v>
      </c>
      <c r="D37" s="187">
        <v>1081</v>
      </c>
      <c r="E37" s="187">
        <v>1137</v>
      </c>
      <c r="F37" s="188">
        <f t="shared" si="6"/>
        <v>26.018306636155604</v>
      </c>
      <c r="G37" s="81">
        <v>200</v>
      </c>
      <c r="H37" s="189">
        <f t="shared" si="7"/>
        <v>18.501387604070306</v>
      </c>
      <c r="I37" s="190">
        <v>0</v>
      </c>
      <c r="J37" s="81">
        <v>0</v>
      </c>
      <c r="K37" s="81">
        <v>0</v>
      </c>
      <c r="L37" s="191">
        <v>0</v>
      </c>
      <c r="M37" s="81">
        <v>199</v>
      </c>
      <c r="N37" s="81">
        <v>9</v>
      </c>
      <c r="O37" s="81">
        <v>90</v>
      </c>
      <c r="P37" s="81">
        <v>100</v>
      </c>
      <c r="Q37" s="82">
        <f t="shared" si="8"/>
        <v>99.5</v>
      </c>
      <c r="R37" s="83">
        <v>341</v>
      </c>
      <c r="S37" s="81">
        <v>30</v>
      </c>
      <c r="T37" s="81">
        <v>341</v>
      </c>
      <c r="U37" s="82">
        <v>30</v>
      </c>
      <c r="V37" s="83">
        <v>0</v>
      </c>
      <c r="W37" s="72"/>
      <c r="X37" s="72"/>
      <c r="Y37" s="72"/>
    </row>
    <row r="38" spans="1:26" ht="12.75" customHeight="1" x14ac:dyDescent="0.3">
      <c r="A38" s="178">
        <v>21</v>
      </c>
      <c r="B38" s="75" t="s">
        <v>48</v>
      </c>
      <c r="C38" s="204">
        <v>26.507999999999999</v>
      </c>
      <c r="D38" s="195">
        <v>355</v>
      </c>
      <c r="E38" s="195">
        <v>364</v>
      </c>
      <c r="F38" s="196">
        <f t="shared" si="6"/>
        <v>13.731703636637997</v>
      </c>
      <c r="G38" s="78">
        <v>24</v>
      </c>
      <c r="H38" s="183">
        <f t="shared" si="7"/>
        <v>6.7605633802816891</v>
      </c>
      <c r="I38" s="184">
        <v>0</v>
      </c>
      <c r="J38" s="78">
        <v>1</v>
      </c>
      <c r="K38" s="78">
        <v>11</v>
      </c>
      <c r="L38" s="197">
        <v>12</v>
      </c>
      <c r="M38" s="78">
        <v>18</v>
      </c>
      <c r="N38" s="78">
        <v>1</v>
      </c>
      <c r="O38" s="78">
        <v>8</v>
      </c>
      <c r="P38" s="205">
        <v>9</v>
      </c>
      <c r="Q38" s="76">
        <f t="shared" si="8"/>
        <v>75</v>
      </c>
      <c r="R38" s="77">
        <v>91</v>
      </c>
      <c r="S38" s="78">
        <v>25</v>
      </c>
      <c r="T38" s="78">
        <v>30</v>
      </c>
      <c r="U38" s="76">
        <v>8.3000000000000007</v>
      </c>
      <c r="V38" s="77">
        <v>0</v>
      </c>
      <c r="W38" s="78">
        <v>3</v>
      </c>
      <c r="X38" s="78">
        <v>11</v>
      </c>
      <c r="Y38" s="78">
        <v>16</v>
      </c>
    </row>
    <row r="39" spans="1:26" ht="12.75" customHeight="1" x14ac:dyDescent="0.3">
      <c r="A39" s="125">
        <v>22</v>
      </c>
      <c r="B39" s="80" t="s">
        <v>49</v>
      </c>
      <c r="C39" s="186">
        <v>26.6</v>
      </c>
      <c r="D39" s="187">
        <v>936</v>
      </c>
      <c r="E39" s="187">
        <v>976</v>
      </c>
      <c r="F39" s="188">
        <f t="shared" si="6"/>
        <v>36.691729323308266</v>
      </c>
      <c r="G39" s="81">
        <v>105</v>
      </c>
      <c r="H39" s="189">
        <f t="shared" si="7"/>
        <v>11.217948717948719</v>
      </c>
      <c r="I39" s="190">
        <v>0</v>
      </c>
      <c r="J39" s="81">
        <v>0</v>
      </c>
      <c r="K39" s="81">
        <v>0</v>
      </c>
      <c r="L39" s="191">
        <v>0</v>
      </c>
      <c r="M39" s="81">
        <v>92</v>
      </c>
      <c r="N39" s="81">
        <v>9</v>
      </c>
      <c r="O39" s="81">
        <v>36</v>
      </c>
      <c r="P39" s="81">
        <v>47</v>
      </c>
      <c r="Q39" s="82">
        <f t="shared" si="8"/>
        <v>87.61904761904762</v>
      </c>
      <c r="R39" s="83">
        <v>292</v>
      </c>
      <c r="S39" s="81">
        <v>30</v>
      </c>
      <c r="T39" s="81">
        <v>292</v>
      </c>
      <c r="U39" s="82">
        <v>30</v>
      </c>
      <c r="V39" s="83">
        <v>0</v>
      </c>
      <c r="W39" s="72"/>
      <c r="X39" s="72"/>
      <c r="Y39" s="72"/>
    </row>
    <row r="40" spans="1:26" ht="12.75" customHeight="1" x14ac:dyDescent="0.3">
      <c r="A40" s="125">
        <v>23</v>
      </c>
      <c r="B40" s="80" t="s">
        <v>50</v>
      </c>
      <c r="C40" s="186">
        <v>33.700000000000003</v>
      </c>
      <c r="D40" s="187">
        <v>709</v>
      </c>
      <c r="E40" s="187">
        <v>713</v>
      </c>
      <c r="F40" s="188">
        <f t="shared" si="6"/>
        <v>21.15727002967359</v>
      </c>
      <c r="G40" s="81">
        <v>200</v>
      </c>
      <c r="H40" s="189">
        <f t="shared" si="7"/>
        <v>28.208744710860366</v>
      </c>
      <c r="I40" s="190">
        <v>0</v>
      </c>
      <c r="J40" s="81">
        <v>0</v>
      </c>
      <c r="K40" s="81">
        <v>0</v>
      </c>
      <c r="L40" s="191">
        <v>0</v>
      </c>
      <c r="M40" s="81">
        <v>198</v>
      </c>
      <c r="N40" s="81">
        <v>15</v>
      </c>
      <c r="O40" s="81">
        <v>84</v>
      </c>
      <c r="P40" s="81">
        <v>99</v>
      </c>
      <c r="Q40" s="82">
        <f t="shared" si="8"/>
        <v>99</v>
      </c>
      <c r="R40" s="83">
        <v>213</v>
      </c>
      <c r="S40" s="81">
        <v>30</v>
      </c>
      <c r="T40" s="84">
        <v>213</v>
      </c>
      <c r="U40" s="85">
        <v>30</v>
      </c>
      <c r="V40" s="83">
        <v>0</v>
      </c>
      <c r="W40" s="72"/>
      <c r="X40" s="72"/>
      <c r="Y40" s="72"/>
    </row>
    <row r="41" spans="1:26" ht="12.75" customHeight="1" x14ac:dyDescent="0.3">
      <c r="A41" s="125">
        <v>24</v>
      </c>
      <c r="B41" s="80" t="s">
        <v>51</v>
      </c>
      <c r="C41" s="186">
        <v>16.600000000000001</v>
      </c>
      <c r="D41" s="187">
        <v>532</v>
      </c>
      <c r="E41" s="187">
        <v>525</v>
      </c>
      <c r="F41" s="188">
        <f t="shared" si="6"/>
        <v>31.626506024096383</v>
      </c>
      <c r="G41" s="81">
        <v>126</v>
      </c>
      <c r="H41" s="189">
        <f t="shared" si="7"/>
        <v>23.684210526315788</v>
      </c>
      <c r="I41" s="190">
        <v>0</v>
      </c>
      <c r="J41" s="81">
        <v>0</v>
      </c>
      <c r="K41" s="81">
        <v>0</v>
      </c>
      <c r="L41" s="191">
        <v>0</v>
      </c>
      <c r="M41" s="81">
        <v>122</v>
      </c>
      <c r="N41" s="81">
        <v>4</v>
      </c>
      <c r="O41" s="81">
        <v>59</v>
      </c>
      <c r="P41" s="81">
        <v>59</v>
      </c>
      <c r="Q41" s="82">
        <f t="shared" si="8"/>
        <v>96.825396825396822</v>
      </c>
      <c r="R41" s="83">
        <v>157</v>
      </c>
      <c r="S41" s="81">
        <v>30</v>
      </c>
      <c r="T41" s="81">
        <v>126</v>
      </c>
      <c r="U41" s="82">
        <v>24</v>
      </c>
      <c r="V41" s="83">
        <v>0</v>
      </c>
      <c r="W41" s="72"/>
      <c r="X41" s="72"/>
      <c r="Y41" s="72"/>
    </row>
    <row r="42" spans="1:26" ht="12.75" customHeight="1" x14ac:dyDescent="0.3">
      <c r="A42" s="178">
        <v>25</v>
      </c>
      <c r="B42" s="75" t="s">
        <v>52</v>
      </c>
      <c r="C42" s="193">
        <v>27.053000000000001</v>
      </c>
      <c r="D42" s="195">
        <v>519</v>
      </c>
      <c r="E42" s="195">
        <v>641</v>
      </c>
      <c r="F42" s="196">
        <f t="shared" si="6"/>
        <v>23.694229845118841</v>
      </c>
      <c r="G42" s="78">
        <v>28</v>
      </c>
      <c r="H42" s="183">
        <f t="shared" si="7"/>
        <v>5.3949903660886322</v>
      </c>
      <c r="I42" s="184">
        <v>0</v>
      </c>
      <c r="J42" s="78">
        <v>1</v>
      </c>
      <c r="K42" s="78">
        <v>15</v>
      </c>
      <c r="L42" s="197">
        <v>12</v>
      </c>
      <c r="M42" s="78">
        <v>24</v>
      </c>
      <c r="N42" s="78">
        <v>0</v>
      </c>
      <c r="O42" s="206">
        <v>15</v>
      </c>
      <c r="P42" s="206">
        <v>9</v>
      </c>
      <c r="Q42" s="76">
        <f t="shared" si="8"/>
        <v>85.714285714285708</v>
      </c>
      <c r="R42" s="77">
        <v>192</v>
      </c>
      <c r="S42" s="78">
        <v>30</v>
      </c>
      <c r="T42" s="78">
        <v>40</v>
      </c>
      <c r="U42" s="76">
        <v>6.3</v>
      </c>
      <c r="V42" s="77">
        <v>0</v>
      </c>
      <c r="W42" s="78">
        <v>4</v>
      </c>
      <c r="X42" s="78">
        <v>15</v>
      </c>
      <c r="Y42" s="78">
        <v>21</v>
      </c>
    </row>
    <row r="43" spans="1:26" ht="12.75" customHeight="1" x14ac:dyDescent="0.3">
      <c r="A43" s="125">
        <v>26</v>
      </c>
      <c r="B43" s="80" t="s">
        <v>53</v>
      </c>
      <c r="C43" s="186">
        <v>23.7</v>
      </c>
      <c r="D43" s="187">
        <v>1077</v>
      </c>
      <c r="E43" s="187">
        <v>1184</v>
      </c>
      <c r="F43" s="188">
        <f t="shared" si="6"/>
        <v>49.957805907172997</v>
      </c>
      <c r="G43" s="81">
        <v>100</v>
      </c>
      <c r="H43" s="189">
        <f t="shared" si="7"/>
        <v>9.2850510677808717</v>
      </c>
      <c r="I43" s="190">
        <v>0</v>
      </c>
      <c r="J43" s="81">
        <v>0</v>
      </c>
      <c r="K43" s="81">
        <v>0</v>
      </c>
      <c r="L43" s="191">
        <v>0</v>
      </c>
      <c r="M43" s="81">
        <v>99</v>
      </c>
      <c r="N43" s="81">
        <v>10</v>
      </c>
      <c r="O43" s="81">
        <v>40</v>
      </c>
      <c r="P43" s="81">
        <v>49</v>
      </c>
      <c r="Q43" s="82">
        <f t="shared" si="8"/>
        <v>99</v>
      </c>
      <c r="R43" s="83">
        <v>355</v>
      </c>
      <c r="S43" s="81">
        <v>30</v>
      </c>
      <c r="T43" s="84">
        <v>300</v>
      </c>
      <c r="U43" s="85">
        <v>25.3</v>
      </c>
      <c r="V43" s="83">
        <v>0</v>
      </c>
      <c r="W43" s="72"/>
      <c r="X43" s="72"/>
      <c r="Y43" s="72"/>
    </row>
    <row r="44" spans="1:26" ht="13.5" customHeight="1" x14ac:dyDescent="0.3">
      <c r="A44" s="125">
        <v>27</v>
      </c>
      <c r="B44" s="80" t="s">
        <v>54</v>
      </c>
      <c r="C44" s="186">
        <v>20</v>
      </c>
      <c r="D44" s="187">
        <v>408</v>
      </c>
      <c r="E44" s="187">
        <v>410</v>
      </c>
      <c r="F44" s="188">
        <f t="shared" si="6"/>
        <v>20.5</v>
      </c>
      <c r="G44" s="81">
        <v>100</v>
      </c>
      <c r="H44" s="189">
        <f t="shared" si="7"/>
        <v>24.509803921568626</v>
      </c>
      <c r="I44" s="190">
        <v>0</v>
      </c>
      <c r="J44" s="81">
        <v>0</v>
      </c>
      <c r="K44" s="81">
        <v>0</v>
      </c>
      <c r="L44" s="191">
        <v>0</v>
      </c>
      <c r="M44" s="81">
        <v>100</v>
      </c>
      <c r="N44" s="81">
        <v>5</v>
      </c>
      <c r="O44" s="81">
        <v>45</v>
      </c>
      <c r="P44" s="81">
        <v>50</v>
      </c>
      <c r="Q44" s="82">
        <f t="shared" si="8"/>
        <v>100</v>
      </c>
      <c r="R44" s="83">
        <v>123</v>
      </c>
      <c r="S44" s="81">
        <v>30</v>
      </c>
      <c r="T44" s="84">
        <v>100</v>
      </c>
      <c r="U44" s="85">
        <v>24.5</v>
      </c>
      <c r="V44" s="83">
        <v>0</v>
      </c>
      <c r="W44" s="72"/>
      <c r="X44" s="72"/>
      <c r="Y44" s="72"/>
    </row>
    <row r="45" spans="1:26" ht="12.75" customHeight="1" x14ac:dyDescent="0.3">
      <c r="A45" s="125">
        <v>28</v>
      </c>
      <c r="B45" s="80" t="s">
        <v>55</v>
      </c>
      <c r="C45" s="186">
        <v>28.5</v>
      </c>
      <c r="D45" s="187">
        <v>849</v>
      </c>
      <c r="E45" s="187">
        <v>727</v>
      </c>
      <c r="F45" s="188">
        <f t="shared" si="6"/>
        <v>25.508771929824562</v>
      </c>
      <c r="G45" s="205">
        <v>184</v>
      </c>
      <c r="H45" s="189">
        <f t="shared" si="7"/>
        <v>21.672555948174324</v>
      </c>
      <c r="I45" s="190">
        <v>0</v>
      </c>
      <c r="J45" s="81">
        <v>0</v>
      </c>
      <c r="K45" s="81">
        <v>0</v>
      </c>
      <c r="L45" s="191">
        <v>0</v>
      </c>
      <c r="M45" s="81">
        <v>117</v>
      </c>
      <c r="N45" s="81">
        <v>9</v>
      </c>
      <c r="O45" s="81">
        <v>49</v>
      </c>
      <c r="P45" s="206">
        <v>59</v>
      </c>
      <c r="Q45" s="82">
        <f t="shared" si="8"/>
        <v>63.586956521739133</v>
      </c>
      <c r="R45" s="83">
        <v>218</v>
      </c>
      <c r="S45" s="81">
        <v>30</v>
      </c>
      <c r="T45" s="86">
        <v>184</v>
      </c>
      <c r="U45" s="87">
        <v>25.4</v>
      </c>
      <c r="V45" s="83">
        <v>0</v>
      </c>
      <c r="W45" s="72"/>
      <c r="X45" s="72"/>
      <c r="Y45" s="72"/>
    </row>
    <row r="46" spans="1:26" s="22" customFormat="1" ht="12.75" customHeight="1" x14ac:dyDescent="0.3">
      <c r="A46" s="140"/>
      <c r="B46" s="91" t="s">
        <v>56</v>
      </c>
      <c r="C46" s="199"/>
      <c r="D46" s="92"/>
      <c r="E46" s="92"/>
      <c r="F46" s="200"/>
      <c r="G46" s="92"/>
      <c r="H46" s="201"/>
      <c r="I46" s="202">
        <v>0</v>
      </c>
      <c r="J46" s="92"/>
      <c r="K46" s="92"/>
      <c r="L46" s="93"/>
      <c r="M46" s="93"/>
      <c r="N46" s="93"/>
      <c r="O46" s="93"/>
      <c r="P46" s="93"/>
      <c r="Q46" s="74"/>
      <c r="R46" s="74"/>
      <c r="S46" s="92"/>
      <c r="T46" s="92"/>
      <c r="U46" s="95"/>
      <c r="V46" s="73">
        <v>0</v>
      </c>
      <c r="W46" s="92"/>
      <c r="X46" s="92"/>
      <c r="Y46" s="92"/>
      <c r="Z46" s="368"/>
    </row>
    <row r="47" spans="1:26" ht="12.75" customHeight="1" x14ac:dyDescent="0.3">
      <c r="A47" s="114">
        <v>29</v>
      </c>
      <c r="B47" s="97" t="s">
        <v>57</v>
      </c>
      <c r="C47" s="207">
        <v>1.2</v>
      </c>
      <c r="D47" s="208">
        <v>0</v>
      </c>
      <c r="E47" s="208">
        <v>0</v>
      </c>
      <c r="F47" s="209">
        <v>0</v>
      </c>
      <c r="G47" s="72">
        <v>0</v>
      </c>
      <c r="H47" s="201">
        <v>0</v>
      </c>
      <c r="I47" s="202">
        <v>0</v>
      </c>
      <c r="J47" s="72">
        <v>0</v>
      </c>
      <c r="K47" s="72">
        <v>0</v>
      </c>
      <c r="L47" s="210">
        <v>0</v>
      </c>
      <c r="M47" s="72">
        <v>0</v>
      </c>
      <c r="N47" s="72">
        <v>0</v>
      </c>
      <c r="O47" s="72">
        <v>0</v>
      </c>
      <c r="P47" s="72">
        <v>0</v>
      </c>
      <c r="Q47" s="74">
        <v>0</v>
      </c>
      <c r="R47" s="73">
        <f>E47*S47/100</f>
        <v>0</v>
      </c>
      <c r="S47" s="72">
        <v>0</v>
      </c>
      <c r="T47" s="72">
        <v>0</v>
      </c>
      <c r="U47" s="74">
        <v>0</v>
      </c>
      <c r="V47" s="73">
        <v>0</v>
      </c>
      <c r="W47" s="72"/>
      <c r="X47" s="72"/>
      <c r="Y47" s="72"/>
    </row>
    <row r="48" spans="1:26" ht="12.75" customHeight="1" x14ac:dyDescent="0.3">
      <c r="A48" s="125">
        <v>30</v>
      </c>
      <c r="B48" s="80" t="s">
        <v>58</v>
      </c>
      <c r="C48" s="186">
        <v>29</v>
      </c>
      <c r="D48" s="187">
        <v>1334</v>
      </c>
      <c r="E48" s="187">
        <v>1332</v>
      </c>
      <c r="F48" s="188">
        <f t="shared" ref="F48:F57" si="9">E48/C48</f>
        <v>45.931034482758619</v>
      </c>
      <c r="G48" s="81">
        <v>250</v>
      </c>
      <c r="H48" s="189">
        <f t="shared" ref="H48:H57" si="10">G48/D48*100</f>
        <v>18.740629685157419</v>
      </c>
      <c r="I48" s="190">
        <v>0</v>
      </c>
      <c r="J48" s="81">
        <v>0</v>
      </c>
      <c r="K48" s="81">
        <v>0</v>
      </c>
      <c r="L48" s="191">
        <v>0</v>
      </c>
      <c r="M48" s="81">
        <v>242</v>
      </c>
      <c r="N48" s="81">
        <v>28</v>
      </c>
      <c r="O48" s="81">
        <v>88</v>
      </c>
      <c r="P48" s="81">
        <v>126</v>
      </c>
      <c r="Q48" s="82">
        <f t="shared" ref="Q48:Q57" si="11">M48/G48*100</f>
        <v>96.8</v>
      </c>
      <c r="R48" s="83">
        <v>399</v>
      </c>
      <c r="S48" s="81">
        <v>30</v>
      </c>
      <c r="T48" s="84">
        <v>330</v>
      </c>
      <c r="U48" s="85">
        <v>24.8</v>
      </c>
      <c r="V48" s="83">
        <v>0</v>
      </c>
      <c r="W48" s="72"/>
      <c r="X48" s="72"/>
      <c r="Y48" s="72"/>
    </row>
    <row r="49" spans="1:26" ht="12.75" customHeight="1" x14ac:dyDescent="0.3">
      <c r="A49" s="178">
        <v>31</v>
      </c>
      <c r="B49" s="75" t="s">
        <v>59</v>
      </c>
      <c r="C49" s="193">
        <v>22.736999999999998</v>
      </c>
      <c r="D49" s="195">
        <v>393</v>
      </c>
      <c r="E49" s="195">
        <v>482</v>
      </c>
      <c r="F49" s="196">
        <f t="shared" si="9"/>
        <v>21.198926859304219</v>
      </c>
      <c r="G49" s="78">
        <v>12</v>
      </c>
      <c r="H49" s="183">
        <f t="shared" si="10"/>
        <v>3.0534351145038165</v>
      </c>
      <c r="I49" s="184">
        <v>0</v>
      </c>
      <c r="J49" s="78">
        <v>0</v>
      </c>
      <c r="K49" s="78">
        <v>6</v>
      </c>
      <c r="L49" s="197">
        <v>6</v>
      </c>
      <c r="M49" s="78">
        <v>9</v>
      </c>
      <c r="N49" s="78">
        <v>0</v>
      </c>
      <c r="O49" s="78">
        <v>3</v>
      </c>
      <c r="P49" s="78">
        <v>6</v>
      </c>
      <c r="Q49" s="76">
        <f t="shared" si="11"/>
        <v>75</v>
      </c>
      <c r="R49" s="77">
        <v>144</v>
      </c>
      <c r="S49" s="78">
        <v>30</v>
      </c>
      <c r="T49" s="88">
        <v>24</v>
      </c>
      <c r="U49" s="89">
        <v>5</v>
      </c>
      <c r="V49" s="198">
        <v>0</v>
      </c>
      <c r="W49" s="88">
        <v>2</v>
      </c>
      <c r="X49" s="88">
        <v>10</v>
      </c>
      <c r="Y49" s="88">
        <v>12</v>
      </c>
    </row>
    <row r="50" spans="1:26" ht="12.75" customHeight="1" x14ac:dyDescent="0.3">
      <c r="A50" s="125">
        <v>32</v>
      </c>
      <c r="B50" s="80" t="s">
        <v>60</v>
      </c>
      <c r="C50" s="186">
        <v>33.1</v>
      </c>
      <c r="D50" s="187">
        <v>1212</v>
      </c>
      <c r="E50" s="187">
        <v>1308</v>
      </c>
      <c r="F50" s="188">
        <f t="shared" si="9"/>
        <v>39.516616314199396</v>
      </c>
      <c r="G50" s="81">
        <v>250</v>
      </c>
      <c r="H50" s="189">
        <f t="shared" si="10"/>
        <v>20.627062706270628</v>
      </c>
      <c r="I50" s="190">
        <v>0</v>
      </c>
      <c r="J50" s="81">
        <v>0</v>
      </c>
      <c r="K50" s="81">
        <v>0</v>
      </c>
      <c r="L50" s="191">
        <v>0</v>
      </c>
      <c r="M50" s="81">
        <v>241</v>
      </c>
      <c r="N50" s="81">
        <v>31</v>
      </c>
      <c r="O50" s="81">
        <v>80</v>
      </c>
      <c r="P50" s="81">
        <v>130</v>
      </c>
      <c r="Q50" s="82">
        <f t="shared" si="11"/>
        <v>96.399999999999991</v>
      </c>
      <c r="R50" s="83">
        <v>392</v>
      </c>
      <c r="S50" s="81">
        <v>30</v>
      </c>
      <c r="T50" s="84">
        <v>320</v>
      </c>
      <c r="U50" s="85">
        <v>24.4</v>
      </c>
      <c r="V50" s="83">
        <v>0</v>
      </c>
      <c r="W50" s="72"/>
      <c r="X50" s="72"/>
      <c r="Y50" s="72"/>
    </row>
    <row r="51" spans="1:26" ht="12.75" customHeight="1" x14ac:dyDescent="0.3">
      <c r="A51" s="125">
        <v>33</v>
      </c>
      <c r="B51" s="80" t="s">
        <v>61</v>
      </c>
      <c r="C51" s="186">
        <v>34.9</v>
      </c>
      <c r="D51" s="187">
        <v>1748</v>
      </c>
      <c r="E51" s="187">
        <v>1569</v>
      </c>
      <c r="F51" s="188">
        <f t="shared" si="9"/>
        <v>44.957020057306593</v>
      </c>
      <c r="G51" s="81">
        <v>220</v>
      </c>
      <c r="H51" s="189">
        <f t="shared" si="10"/>
        <v>12.585812356979407</v>
      </c>
      <c r="I51" s="190">
        <v>0</v>
      </c>
      <c r="J51" s="81">
        <v>0</v>
      </c>
      <c r="K51" s="81">
        <v>0</v>
      </c>
      <c r="L51" s="191">
        <v>0</v>
      </c>
      <c r="M51" s="81">
        <v>220</v>
      </c>
      <c r="N51" s="81">
        <v>9</v>
      </c>
      <c r="O51" s="81">
        <v>136</v>
      </c>
      <c r="P51" s="81">
        <v>75</v>
      </c>
      <c r="Q51" s="82">
        <f t="shared" si="11"/>
        <v>100</v>
      </c>
      <c r="R51" s="83">
        <v>470</v>
      </c>
      <c r="S51" s="81">
        <v>30</v>
      </c>
      <c r="T51" s="81">
        <v>350</v>
      </c>
      <c r="U51" s="82">
        <v>22</v>
      </c>
      <c r="V51" s="83">
        <v>0</v>
      </c>
      <c r="W51" s="72"/>
      <c r="X51" s="72"/>
      <c r="Y51" s="72"/>
    </row>
    <row r="52" spans="1:26" ht="12.75" customHeight="1" x14ac:dyDescent="0.3">
      <c r="A52" s="125">
        <v>34</v>
      </c>
      <c r="B52" s="80" t="s">
        <v>62</v>
      </c>
      <c r="C52" s="186">
        <v>27.7</v>
      </c>
      <c r="D52" s="187">
        <v>1940</v>
      </c>
      <c r="E52" s="187">
        <v>1914</v>
      </c>
      <c r="F52" s="188">
        <f t="shared" si="9"/>
        <v>69.097472924187727</v>
      </c>
      <c r="G52" s="81">
        <v>250</v>
      </c>
      <c r="H52" s="189">
        <f t="shared" si="10"/>
        <v>12.886597938144329</v>
      </c>
      <c r="I52" s="190">
        <v>0</v>
      </c>
      <c r="J52" s="81">
        <v>0</v>
      </c>
      <c r="K52" s="81">
        <v>0</v>
      </c>
      <c r="L52" s="191">
        <v>0</v>
      </c>
      <c r="M52" s="81">
        <v>245</v>
      </c>
      <c r="N52" s="81">
        <v>24</v>
      </c>
      <c r="O52" s="81">
        <v>98</v>
      </c>
      <c r="P52" s="81">
        <v>123</v>
      </c>
      <c r="Q52" s="82">
        <f t="shared" si="11"/>
        <v>98</v>
      </c>
      <c r="R52" s="83">
        <v>582</v>
      </c>
      <c r="S52" s="81">
        <v>30</v>
      </c>
      <c r="T52" s="84">
        <v>305</v>
      </c>
      <c r="U52" s="85">
        <v>15.7</v>
      </c>
      <c r="V52" s="83">
        <v>0</v>
      </c>
      <c r="W52" s="72"/>
      <c r="X52" s="72"/>
      <c r="Y52" s="72"/>
    </row>
    <row r="53" spans="1:26" ht="12.75" customHeight="1" x14ac:dyDescent="0.3">
      <c r="A53" s="125">
        <v>35</v>
      </c>
      <c r="B53" s="80" t="s">
        <v>63</v>
      </c>
      <c r="C53" s="186">
        <v>36.9</v>
      </c>
      <c r="D53" s="187">
        <v>1251</v>
      </c>
      <c r="E53" s="187">
        <v>1255</v>
      </c>
      <c r="F53" s="188">
        <f t="shared" si="9"/>
        <v>34.010840108401084</v>
      </c>
      <c r="G53" s="81">
        <v>250</v>
      </c>
      <c r="H53" s="189">
        <f t="shared" si="10"/>
        <v>19.984012789768187</v>
      </c>
      <c r="I53" s="190">
        <v>0</v>
      </c>
      <c r="J53" s="81">
        <v>0</v>
      </c>
      <c r="K53" s="81">
        <v>0</v>
      </c>
      <c r="L53" s="191">
        <v>0</v>
      </c>
      <c r="M53" s="81">
        <v>223</v>
      </c>
      <c r="N53" s="81">
        <v>25</v>
      </c>
      <c r="O53" s="81">
        <v>91</v>
      </c>
      <c r="P53" s="81">
        <v>107</v>
      </c>
      <c r="Q53" s="82">
        <f t="shared" si="11"/>
        <v>89.2</v>
      </c>
      <c r="R53" s="83">
        <v>376</v>
      </c>
      <c r="S53" s="81">
        <v>30</v>
      </c>
      <c r="T53" s="84">
        <v>310</v>
      </c>
      <c r="U53" s="85">
        <v>24.7</v>
      </c>
      <c r="V53" s="83">
        <v>0</v>
      </c>
      <c r="W53" s="72"/>
      <c r="X53" s="72"/>
      <c r="Y53" s="72"/>
    </row>
    <row r="54" spans="1:26" ht="12.75" customHeight="1" x14ac:dyDescent="0.3">
      <c r="A54" s="125">
        <v>36</v>
      </c>
      <c r="B54" s="80" t="s">
        <v>64</v>
      </c>
      <c r="C54" s="186">
        <v>43</v>
      </c>
      <c r="D54" s="187">
        <v>1333</v>
      </c>
      <c r="E54" s="187">
        <v>1447</v>
      </c>
      <c r="F54" s="188">
        <f t="shared" si="9"/>
        <v>33.651162790697676</v>
      </c>
      <c r="G54" s="81">
        <v>220</v>
      </c>
      <c r="H54" s="189">
        <f t="shared" si="10"/>
        <v>16.504126031507877</v>
      </c>
      <c r="I54" s="190">
        <v>0</v>
      </c>
      <c r="J54" s="81">
        <v>0</v>
      </c>
      <c r="K54" s="81">
        <v>0</v>
      </c>
      <c r="L54" s="191">
        <v>0</v>
      </c>
      <c r="M54" s="81">
        <v>220</v>
      </c>
      <c r="N54" s="81">
        <v>20</v>
      </c>
      <c r="O54" s="81">
        <v>90</v>
      </c>
      <c r="P54" s="81">
        <v>110</v>
      </c>
      <c r="Q54" s="82">
        <f t="shared" si="11"/>
        <v>100</v>
      </c>
      <c r="R54" s="83">
        <v>434</v>
      </c>
      <c r="S54" s="81">
        <v>30</v>
      </c>
      <c r="T54" s="81">
        <v>300</v>
      </c>
      <c r="U54" s="82">
        <v>20.8</v>
      </c>
      <c r="V54" s="83">
        <v>0</v>
      </c>
      <c r="W54" s="72"/>
      <c r="X54" s="72"/>
      <c r="Y54" s="72"/>
    </row>
    <row r="55" spans="1:26" ht="12.75" customHeight="1" x14ac:dyDescent="0.3">
      <c r="A55" s="125">
        <v>37</v>
      </c>
      <c r="B55" s="80" t="s">
        <v>65</v>
      </c>
      <c r="C55" s="186">
        <v>30.6</v>
      </c>
      <c r="D55" s="187">
        <v>996</v>
      </c>
      <c r="E55" s="187">
        <v>958</v>
      </c>
      <c r="F55" s="188">
        <f t="shared" si="9"/>
        <v>31.307189542483659</v>
      </c>
      <c r="G55" s="81">
        <v>200</v>
      </c>
      <c r="H55" s="189">
        <f t="shared" si="10"/>
        <v>20.080321285140563</v>
      </c>
      <c r="I55" s="190">
        <v>0</v>
      </c>
      <c r="J55" s="81">
        <v>0</v>
      </c>
      <c r="K55" s="81">
        <v>0</v>
      </c>
      <c r="L55" s="191">
        <v>0</v>
      </c>
      <c r="M55" s="81">
        <v>200</v>
      </c>
      <c r="N55" s="81">
        <v>30</v>
      </c>
      <c r="O55" s="81">
        <v>64</v>
      </c>
      <c r="P55" s="81">
        <v>106</v>
      </c>
      <c r="Q55" s="82">
        <f t="shared" si="11"/>
        <v>100</v>
      </c>
      <c r="R55" s="83">
        <v>287</v>
      </c>
      <c r="S55" s="81">
        <v>30</v>
      </c>
      <c r="T55" s="81">
        <v>250</v>
      </c>
      <c r="U55" s="82">
        <v>26.2</v>
      </c>
      <c r="V55" s="83">
        <v>0</v>
      </c>
      <c r="W55" s="72"/>
      <c r="X55" s="72"/>
      <c r="Y55" s="72"/>
    </row>
    <row r="56" spans="1:26" ht="14.4" x14ac:dyDescent="0.3">
      <c r="A56" s="125">
        <v>38</v>
      </c>
      <c r="B56" s="80" t="s">
        <v>66</v>
      </c>
      <c r="C56" s="186">
        <v>35.799999999999997</v>
      </c>
      <c r="D56" s="187">
        <v>1949</v>
      </c>
      <c r="E56" s="187">
        <v>1976</v>
      </c>
      <c r="F56" s="188">
        <f t="shared" si="9"/>
        <v>55.19553072625699</v>
      </c>
      <c r="G56" s="81">
        <v>270</v>
      </c>
      <c r="H56" s="189">
        <f t="shared" si="10"/>
        <v>13.853258081067214</v>
      </c>
      <c r="I56" s="190">
        <v>0</v>
      </c>
      <c r="J56" s="81">
        <v>0</v>
      </c>
      <c r="K56" s="81">
        <v>0</v>
      </c>
      <c r="L56" s="191">
        <v>0</v>
      </c>
      <c r="M56" s="81">
        <v>261</v>
      </c>
      <c r="N56" s="81">
        <v>34</v>
      </c>
      <c r="O56" s="81">
        <v>97</v>
      </c>
      <c r="P56" s="81">
        <v>130</v>
      </c>
      <c r="Q56" s="82">
        <f t="shared" si="11"/>
        <v>96.666666666666671</v>
      </c>
      <c r="R56" s="83">
        <v>592</v>
      </c>
      <c r="S56" s="81">
        <v>30</v>
      </c>
      <c r="T56" s="84">
        <v>350</v>
      </c>
      <c r="U56" s="85">
        <v>17.7</v>
      </c>
      <c r="V56" s="83">
        <v>0</v>
      </c>
      <c r="W56" s="72"/>
      <c r="X56" s="72"/>
      <c r="Y56" s="72"/>
    </row>
    <row r="57" spans="1:26" ht="12.75" customHeight="1" x14ac:dyDescent="0.3">
      <c r="A57" s="125">
        <v>39</v>
      </c>
      <c r="B57" s="80" t="s">
        <v>67</v>
      </c>
      <c r="C57" s="186">
        <v>33</v>
      </c>
      <c r="D57" s="187">
        <v>1059</v>
      </c>
      <c r="E57" s="187">
        <v>1102</v>
      </c>
      <c r="F57" s="188">
        <f t="shared" si="9"/>
        <v>33.393939393939391</v>
      </c>
      <c r="G57" s="81">
        <v>200</v>
      </c>
      <c r="H57" s="189">
        <f t="shared" si="10"/>
        <v>18.885741265344667</v>
      </c>
      <c r="I57" s="190">
        <v>0</v>
      </c>
      <c r="J57" s="81">
        <v>0</v>
      </c>
      <c r="K57" s="81">
        <v>0</v>
      </c>
      <c r="L57" s="191">
        <v>0</v>
      </c>
      <c r="M57" s="81">
        <v>200</v>
      </c>
      <c r="N57" s="81">
        <v>20</v>
      </c>
      <c r="O57" s="81">
        <v>70</v>
      </c>
      <c r="P57" s="81">
        <v>110</v>
      </c>
      <c r="Q57" s="82">
        <f t="shared" si="11"/>
        <v>100</v>
      </c>
      <c r="R57" s="83">
        <v>330</v>
      </c>
      <c r="S57" s="81">
        <v>30</v>
      </c>
      <c r="T57" s="84">
        <v>210</v>
      </c>
      <c r="U57" s="85">
        <v>19.100000000000001</v>
      </c>
      <c r="V57" s="83">
        <v>0</v>
      </c>
      <c r="W57" s="72"/>
      <c r="X57" s="72"/>
      <c r="Y57" s="72"/>
    </row>
    <row r="58" spans="1:26" s="22" customFormat="1" ht="12.75" customHeight="1" x14ac:dyDescent="0.3">
      <c r="A58" s="140"/>
      <c r="B58" s="91" t="s">
        <v>68</v>
      </c>
      <c r="C58" s="199"/>
      <c r="D58" s="92"/>
      <c r="E58" s="92"/>
      <c r="F58" s="200"/>
      <c r="G58" s="92"/>
      <c r="H58" s="201"/>
      <c r="I58" s="202">
        <v>0</v>
      </c>
      <c r="J58" s="92"/>
      <c r="K58" s="92"/>
      <c r="L58" s="93"/>
      <c r="M58" s="93"/>
      <c r="N58" s="93"/>
      <c r="O58" s="93"/>
      <c r="P58" s="93"/>
      <c r="Q58" s="74"/>
      <c r="R58" s="98"/>
      <c r="S58" s="92"/>
      <c r="T58" s="92"/>
      <c r="U58" s="95"/>
      <c r="V58" s="73">
        <v>0</v>
      </c>
      <c r="W58" s="92"/>
      <c r="X58" s="92"/>
      <c r="Y58" s="92"/>
      <c r="Z58" s="368"/>
    </row>
    <row r="59" spans="1:26" ht="12.75" customHeight="1" x14ac:dyDescent="0.3">
      <c r="A59" s="125">
        <v>40</v>
      </c>
      <c r="B59" s="80" t="s">
        <v>69</v>
      </c>
      <c r="C59" s="186">
        <v>10.5</v>
      </c>
      <c r="D59" s="187">
        <v>296</v>
      </c>
      <c r="E59" s="187">
        <v>311</v>
      </c>
      <c r="F59" s="188">
        <f>E59/C59</f>
        <v>29.61904761904762</v>
      </c>
      <c r="G59" s="81">
        <v>52</v>
      </c>
      <c r="H59" s="189">
        <f>G59/D59*100</f>
        <v>17.567567567567568</v>
      </c>
      <c r="I59" s="190">
        <v>0</v>
      </c>
      <c r="J59" s="81">
        <v>0</v>
      </c>
      <c r="K59" s="81">
        <v>0</v>
      </c>
      <c r="L59" s="191">
        <v>0</v>
      </c>
      <c r="M59" s="81">
        <v>52</v>
      </c>
      <c r="N59" s="81">
        <v>5</v>
      </c>
      <c r="O59" s="81">
        <v>22</v>
      </c>
      <c r="P59" s="81">
        <v>25</v>
      </c>
      <c r="Q59" s="82">
        <f>M59/G59*100</f>
        <v>100</v>
      </c>
      <c r="R59" s="83">
        <v>93</v>
      </c>
      <c r="S59" s="81">
        <v>30</v>
      </c>
      <c r="T59" s="81">
        <v>70</v>
      </c>
      <c r="U59" s="82">
        <v>23</v>
      </c>
      <c r="V59" s="83">
        <v>0</v>
      </c>
      <c r="W59" s="72"/>
      <c r="X59" s="72"/>
      <c r="Y59" s="72"/>
    </row>
    <row r="60" spans="1:26" ht="12.75" customHeight="1" x14ac:dyDescent="0.3">
      <c r="A60" s="125">
        <v>41</v>
      </c>
      <c r="B60" s="80" t="s">
        <v>70</v>
      </c>
      <c r="C60" s="186">
        <v>57.3</v>
      </c>
      <c r="D60" s="187">
        <v>1469</v>
      </c>
      <c r="E60" s="187">
        <v>1527</v>
      </c>
      <c r="F60" s="188">
        <f>E60/C60</f>
        <v>26.649214659685864</v>
      </c>
      <c r="G60" s="81">
        <v>100</v>
      </c>
      <c r="H60" s="189">
        <f>G60/D60*100</f>
        <v>6.8073519400953035</v>
      </c>
      <c r="I60" s="190">
        <v>0</v>
      </c>
      <c r="J60" s="81">
        <v>0</v>
      </c>
      <c r="K60" s="81">
        <v>0</v>
      </c>
      <c r="L60" s="191">
        <v>0</v>
      </c>
      <c r="M60" s="81">
        <v>100</v>
      </c>
      <c r="N60" s="81">
        <v>2</v>
      </c>
      <c r="O60" s="81">
        <v>48</v>
      </c>
      <c r="P60" s="81">
        <v>50</v>
      </c>
      <c r="Q60" s="82">
        <f>M60/G60*100</f>
        <v>100</v>
      </c>
      <c r="R60" s="83">
        <v>458</v>
      </c>
      <c r="S60" s="81">
        <v>30</v>
      </c>
      <c r="T60" s="81">
        <v>200</v>
      </c>
      <c r="U60" s="82">
        <v>13</v>
      </c>
      <c r="V60" s="83">
        <v>0</v>
      </c>
      <c r="W60" s="72"/>
      <c r="X60" s="72"/>
      <c r="Y60" s="72"/>
    </row>
    <row r="61" spans="1:26" ht="12.75" customHeight="1" x14ac:dyDescent="0.3">
      <c r="A61" s="178">
        <v>42</v>
      </c>
      <c r="B61" s="75" t="s">
        <v>71</v>
      </c>
      <c r="C61" s="193">
        <v>37.218000000000004</v>
      </c>
      <c r="D61" s="195">
        <v>513</v>
      </c>
      <c r="E61" s="195">
        <v>444</v>
      </c>
      <c r="F61" s="196">
        <f>E61/C61</f>
        <v>11.929711429953247</v>
      </c>
      <c r="G61" s="78">
        <v>31</v>
      </c>
      <c r="H61" s="183">
        <f>G61/D61*100</f>
        <v>6.0428849902534107</v>
      </c>
      <c r="I61" s="184">
        <v>0</v>
      </c>
      <c r="J61" s="78">
        <v>2</v>
      </c>
      <c r="K61" s="78">
        <v>15</v>
      </c>
      <c r="L61" s="197">
        <v>14</v>
      </c>
      <c r="M61" s="78">
        <v>29</v>
      </c>
      <c r="N61" s="78">
        <v>2</v>
      </c>
      <c r="O61" s="78">
        <v>14</v>
      </c>
      <c r="P61" s="78">
        <v>13</v>
      </c>
      <c r="Q61" s="76">
        <f>M61/G61*100</f>
        <v>93.548387096774192</v>
      </c>
      <c r="R61" s="77">
        <v>79</v>
      </c>
      <c r="S61" s="78">
        <v>18</v>
      </c>
      <c r="T61" s="78">
        <v>40</v>
      </c>
      <c r="U61" s="76">
        <v>14</v>
      </c>
      <c r="V61" s="77">
        <v>0</v>
      </c>
      <c r="W61" s="78">
        <v>4</v>
      </c>
      <c r="X61" s="78">
        <v>15</v>
      </c>
      <c r="Y61" s="78">
        <v>21</v>
      </c>
    </row>
    <row r="62" spans="1:26" ht="12.75" customHeight="1" x14ac:dyDescent="0.3">
      <c r="A62" s="114">
        <v>43</v>
      </c>
      <c r="B62" s="97" t="s">
        <v>72</v>
      </c>
      <c r="C62" s="207">
        <v>6.3860000000000001</v>
      </c>
      <c r="D62" s="208">
        <v>0</v>
      </c>
      <c r="E62" s="208">
        <v>0</v>
      </c>
      <c r="F62" s="209">
        <f>E62/C62</f>
        <v>0</v>
      </c>
      <c r="G62" s="72">
        <v>0</v>
      </c>
      <c r="H62" s="201">
        <v>0</v>
      </c>
      <c r="I62" s="202">
        <v>0</v>
      </c>
      <c r="J62" s="72">
        <v>0</v>
      </c>
      <c r="K62" s="72">
        <v>0</v>
      </c>
      <c r="L62" s="210">
        <v>0</v>
      </c>
      <c r="M62" s="72">
        <v>0</v>
      </c>
      <c r="N62" s="72">
        <v>0</v>
      </c>
      <c r="O62" s="72">
        <v>0</v>
      </c>
      <c r="P62" s="72">
        <v>0</v>
      </c>
      <c r="Q62" s="74">
        <v>0</v>
      </c>
      <c r="R62" s="73">
        <f>E62*S62/100</f>
        <v>0</v>
      </c>
      <c r="S62" s="72">
        <v>0</v>
      </c>
      <c r="T62" s="72">
        <v>0</v>
      </c>
      <c r="U62" s="74">
        <v>0</v>
      </c>
      <c r="V62" s="73">
        <v>0</v>
      </c>
      <c r="W62" s="72">
        <v>0</v>
      </c>
      <c r="X62" s="72">
        <v>0</v>
      </c>
      <c r="Y62" s="72">
        <v>0</v>
      </c>
    </row>
    <row r="63" spans="1:26" s="22" customFormat="1" ht="12.75" customHeight="1" x14ac:dyDescent="0.3">
      <c r="A63" s="140"/>
      <c r="B63" s="91" t="s">
        <v>73</v>
      </c>
      <c r="C63" s="199"/>
      <c r="D63" s="92"/>
      <c r="E63" s="92"/>
      <c r="F63" s="200"/>
      <c r="G63" s="92"/>
      <c r="H63" s="201"/>
      <c r="I63" s="202">
        <v>0</v>
      </c>
      <c r="J63" s="92"/>
      <c r="K63" s="92"/>
      <c r="L63" s="93"/>
      <c r="M63" s="93"/>
      <c r="N63" s="93"/>
      <c r="O63" s="93"/>
      <c r="P63" s="93"/>
      <c r="Q63" s="74"/>
      <c r="R63" s="98"/>
      <c r="S63" s="92"/>
      <c r="T63" s="92"/>
      <c r="U63" s="95"/>
      <c r="V63" s="73">
        <v>0</v>
      </c>
      <c r="W63" s="92"/>
      <c r="X63" s="92"/>
      <c r="Y63" s="92"/>
      <c r="Z63" s="368"/>
    </row>
    <row r="64" spans="1:26" ht="12.75" customHeight="1" x14ac:dyDescent="0.3">
      <c r="A64" s="125">
        <v>44</v>
      </c>
      <c r="B64" s="80" t="s">
        <v>74</v>
      </c>
      <c r="C64" s="158">
        <v>27.9</v>
      </c>
      <c r="D64" s="150">
        <v>1613</v>
      </c>
      <c r="E64" s="150">
        <v>2003</v>
      </c>
      <c r="F64" s="129">
        <f t="shared" ref="F64:F71" si="12">E64/C64</f>
        <v>71.792114695340501</v>
      </c>
      <c r="G64" s="150">
        <v>220</v>
      </c>
      <c r="H64" s="189">
        <f t="shared" ref="H64:H71" si="13">G64/D64*100</f>
        <v>13.639181649101054</v>
      </c>
      <c r="I64" s="211">
        <v>0</v>
      </c>
      <c r="J64" s="150">
        <v>0</v>
      </c>
      <c r="K64" s="150">
        <v>0</v>
      </c>
      <c r="L64" s="212">
        <v>0</v>
      </c>
      <c r="M64" s="150">
        <v>186</v>
      </c>
      <c r="N64" s="150">
        <v>7</v>
      </c>
      <c r="O64" s="150">
        <v>97</v>
      </c>
      <c r="P64" s="101">
        <v>82</v>
      </c>
      <c r="Q64" s="82">
        <f t="shared" ref="Q64:Q71" si="14">M64/G64*100</f>
        <v>84.545454545454547</v>
      </c>
      <c r="R64" s="100">
        <v>600</v>
      </c>
      <c r="S64" s="101">
        <v>30</v>
      </c>
      <c r="T64" s="102">
        <v>580</v>
      </c>
      <c r="U64" s="103">
        <v>29</v>
      </c>
      <c r="V64" s="100">
        <v>0</v>
      </c>
      <c r="W64" s="72"/>
      <c r="X64" s="72"/>
      <c r="Y64" s="72"/>
    </row>
    <row r="65" spans="1:26" ht="12.75" customHeight="1" x14ac:dyDescent="0.3">
      <c r="A65" s="125">
        <v>45</v>
      </c>
      <c r="B65" s="80" t="s">
        <v>75</v>
      </c>
      <c r="C65" s="158">
        <v>21.773</v>
      </c>
      <c r="D65" s="150">
        <v>564</v>
      </c>
      <c r="E65" s="150">
        <v>543</v>
      </c>
      <c r="F65" s="129">
        <f t="shared" si="12"/>
        <v>24.93914481238231</v>
      </c>
      <c r="G65" s="150">
        <v>90</v>
      </c>
      <c r="H65" s="189">
        <f t="shared" si="13"/>
        <v>15.957446808510639</v>
      </c>
      <c r="I65" s="211">
        <v>0</v>
      </c>
      <c r="J65" s="150">
        <v>0</v>
      </c>
      <c r="K65" s="150">
        <v>0</v>
      </c>
      <c r="L65" s="212">
        <v>0</v>
      </c>
      <c r="M65" s="150">
        <v>86</v>
      </c>
      <c r="N65" s="150">
        <v>3</v>
      </c>
      <c r="O65" s="150">
        <v>39</v>
      </c>
      <c r="P65" s="101">
        <v>44</v>
      </c>
      <c r="Q65" s="82">
        <f t="shared" si="14"/>
        <v>95.555555555555557</v>
      </c>
      <c r="R65" s="100">
        <v>162</v>
      </c>
      <c r="S65" s="101">
        <v>30</v>
      </c>
      <c r="T65" s="102">
        <v>160</v>
      </c>
      <c r="U65" s="103">
        <v>29.4</v>
      </c>
      <c r="V65" s="100">
        <v>0</v>
      </c>
      <c r="W65" s="72"/>
      <c r="X65" s="72"/>
      <c r="Y65" s="72"/>
    </row>
    <row r="66" spans="1:26" ht="12.75" customHeight="1" x14ac:dyDescent="0.3">
      <c r="A66" s="125">
        <v>46</v>
      </c>
      <c r="B66" s="80" t="s">
        <v>76</v>
      </c>
      <c r="C66" s="158">
        <v>34.319000000000003</v>
      </c>
      <c r="D66" s="150">
        <v>985</v>
      </c>
      <c r="E66" s="150">
        <v>996</v>
      </c>
      <c r="F66" s="129">
        <f t="shared" si="12"/>
        <v>29.021824645240244</v>
      </c>
      <c r="G66" s="150">
        <v>200</v>
      </c>
      <c r="H66" s="189">
        <f t="shared" si="13"/>
        <v>20.304568527918782</v>
      </c>
      <c r="I66" s="211">
        <v>0</v>
      </c>
      <c r="J66" s="150">
        <v>0</v>
      </c>
      <c r="K66" s="150">
        <v>0</v>
      </c>
      <c r="L66" s="212">
        <v>0</v>
      </c>
      <c r="M66" s="150">
        <v>175</v>
      </c>
      <c r="N66" s="150">
        <v>16</v>
      </c>
      <c r="O66" s="150">
        <v>80</v>
      </c>
      <c r="P66" s="101">
        <v>79</v>
      </c>
      <c r="Q66" s="82">
        <f t="shared" si="14"/>
        <v>87.5</v>
      </c>
      <c r="R66" s="100">
        <v>298</v>
      </c>
      <c r="S66" s="101">
        <v>30</v>
      </c>
      <c r="T66" s="102">
        <v>290</v>
      </c>
      <c r="U66" s="103">
        <v>29.1</v>
      </c>
      <c r="V66" s="100">
        <v>0</v>
      </c>
      <c r="W66" s="72"/>
      <c r="X66" s="72"/>
      <c r="Y66" s="72"/>
    </row>
    <row r="67" spans="1:26" ht="12.75" customHeight="1" x14ac:dyDescent="0.3">
      <c r="A67" s="125">
        <v>47</v>
      </c>
      <c r="B67" s="80" t="s">
        <v>77</v>
      </c>
      <c r="C67" s="158">
        <v>56.62</v>
      </c>
      <c r="D67" s="150">
        <v>1579</v>
      </c>
      <c r="E67" s="150">
        <v>1666</v>
      </c>
      <c r="F67" s="129">
        <f t="shared" si="12"/>
        <v>29.424231720240201</v>
      </c>
      <c r="G67" s="150">
        <v>300</v>
      </c>
      <c r="H67" s="189">
        <f t="shared" si="13"/>
        <v>18.999366687777076</v>
      </c>
      <c r="I67" s="211">
        <v>0</v>
      </c>
      <c r="J67" s="150">
        <v>0</v>
      </c>
      <c r="K67" s="150">
        <v>0</v>
      </c>
      <c r="L67" s="212">
        <v>0</v>
      </c>
      <c r="M67" s="150">
        <v>278</v>
      </c>
      <c r="N67" s="150">
        <v>27</v>
      </c>
      <c r="O67" s="150">
        <v>129</v>
      </c>
      <c r="P67" s="101">
        <v>122</v>
      </c>
      <c r="Q67" s="82">
        <f t="shared" si="14"/>
        <v>92.666666666666657</v>
      </c>
      <c r="R67" s="100">
        <v>499</v>
      </c>
      <c r="S67" s="101">
        <v>30</v>
      </c>
      <c r="T67" s="102">
        <v>490</v>
      </c>
      <c r="U67" s="103">
        <v>29.4</v>
      </c>
      <c r="V67" s="100">
        <v>0</v>
      </c>
      <c r="W67" s="72"/>
      <c r="X67" s="72"/>
      <c r="Y67" s="72"/>
    </row>
    <row r="68" spans="1:26" ht="12.75" customHeight="1" x14ac:dyDescent="0.3">
      <c r="A68" s="125">
        <v>48</v>
      </c>
      <c r="B68" s="80" t="s">
        <v>78</v>
      </c>
      <c r="C68" s="158">
        <v>23.361999999999998</v>
      </c>
      <c r="D68" s="150">
        <v>501</v>
      </c>
      <c r="E68" s="150">
        <v>521</v>
      </c>
      <c r="F68" s="129">
        <f t="shared" si="12"/>
        <v>22.301172844790688</v>
      </c>
      <c r="G68" s="150">
        <v>90</v>
      </c>
      <c r="H68" s="189">
        <f t="shared" si="13"/>
        <v>17.964071856287426</v>
      </c>
      <c r="I68" s="211">
        <v>0</v>
      </c>
      <c r="J68" s="150">
        <v>0</v>
      </c>
      <c r="K68" s="150">
        <v>0</v>
      </c>
      <c r="L68" s="212">
        <v>0</v>
      </c>
      <c r="M68" s="150">
        <v>84</v>
      </c>
      <c r="N68" s="150">
        <v>0</v>
      </c>
      <c r="O68" s="150">
        <v>41</v>
      </c>
      <c r="P68" s="101">
        <v>43</v>
      </c>
      <c r="Q68" s="82">
        <f t="shared" si="14"/>
        <v>93.333333333333329</v>
      </c>
      <c r="R68" s="100">
        <v>156</v>
      </c>
      <c r="S68" s="101">
        <v>30</v>
      </c>
      <c r="T68" s="102">
        <v>150</v>
      </c>
      <c r="U68" s="103">
        <v>19.2</v>
      </c>
      <c r="V68" s="100">
        <v>0</v>
      </c>
      <c r="W68" s="72"/>
      <c r="X68" s="72"/>
      <c r="Y68" s="72"/>
    </row>
    <row r="69" spans="1:26" ht="12.75" customHeight="1" x14ac:dyDescent="0.3">
      <c r="A69" s="125">
        <v>49</v>
      </c>
      <c r="B69" s="80" t="s">
        <v>79</v>
      </c>
      <c r="C69" s="158">
        <v>52.2</v>
      </c>
      <c r="D69" s="150">
        <v>1394</v>
      </c>
      <c r="E69" s="150">
        <v>1428</v>
      </c>
      <c r="F69" s="129">
        <f t="shared" si="12"/>
        <v>27.356321839080458</v>
      </c>
      <c r="G69" s="150">
        <v>250</v>
      </c>
      <c r="H69" s="189">
        <f t="shared" si="13"/>
        <v>17.934002869440459</v>
      </c>
      <c r="I69" s="211">
        <v>0</v>
      </c>
      <c r="J69" s="150">
        <v>0</v>
      </c>
      <c r="K69" s="150">
        <v>0</v>
      </c>
      <c r="L69" s="212">
        <v>0</v>
      </c>
      <c r="M69" s="150">
        <v>249</v>
      </c>
      <c r="N69" s="150">
        <v>29</v>
      </c>
      <c r="O69" s="150">
        <v>117</v>
      </c>
      <c r="P69" s="101">
        <v>103</v>
      </c>
      <c r="Q69" s="82">
        <f t="shared" si="14"/>
        <v>99.6</v>
      </c>
      <c r="R69" s="100">
        <v>428</v>
      </c>
      <c r="S69" s="101">
        <v>30</v>
      </c>
      <c r="T69" s="102">
        <v>420</v>
      </c>
      <c r="U69" s="103">
        <v>29.4</v>
      </c>
      <c r="V69" s="100">
        <v>0</v>
      </c>
      <c r="W69" s="72"/>
      <c r="X69" s="72"/>
      <c r="Y69" s="72"/>
    </row>
    <row r="70" spans="1:26" ht="12.75" customHeight="1" x14ac:dyDescent="0.3">
      <c r="A70" s="125">
        <v>50</v>
      </c>
      <c r="B70" s="80" t="s">
        <v>80</v>
      </c>
      <c r="C70" s="158">
        <v>60.113</v>
      </c>
      <c r="D70" s="150">
        <v>1466</v>
      </c>
      <c r="E70" s="150">
        <v>1405</v>
      </c>
      <c r="F70" s="129">
        <f t="shared" si="12"/>
        <v>23.372648179262388</v>
      </c>
      <c r="G70" s="150">
        <v>235</v>
      </c>
      <c r="H70" s="189">
        <f t="shared" si="13"/>
        <v>16.030013642564803</v>
      </c>
      <c r="I70" s="211">
        <v>0</v>
      </c>
      <c r="J70" s="150">
        <v>0</v>
      </c>
      <c r="K70" s="150">
        <v>0</v>
      </c>
      <c r="L70" s="212">
        <v>0</v>
      </c>
      <c r="M70" s="150">
        <v>229</v>
      </c>
      <c r="N70" s="150">
        <v>16</v>
      </c>
      <c r="O70" s="150">
        <v>108</v>
      </c>
      <c r="P70" s="101">
        <v>105</v>
      </c>
      <c r="Q70" s="82">
        <f t="shared" si="14"/>
        <v>97.446808510638292</v>
      </c>
      <c r="R70" s="100">
        <v>421</v>
      </c>
      <c r="S70" s="101">
        <v>30</v>
      </c>
      <c r="T70" s="102">
        <v>420</v>
      </c>
      <c r="U70" s="103">
        <v>30</v>
      </c>
      <c r="V70" s="100">
        <v>0</v>
      </c>
      <c r="W70" s="72"/>
      <c r="X70" s="72"/>
      <c r="Y70" s="72"/>
    </row>
    <row r="71" spans="1:26" ht="12.75" customHeight="1" x14ac:dyDescent="0.3">
      <c r="A71" s="125">
        <v>51</v>
      </c>
      <c r="B71" s="80" t="s">
        <v>81</v>
      </c>
      <c r="C71" s="158">
        <v>25.568000000000001</v>
      </c>
      <c r="D71" s="150">
        <v>440</v>
      </c>
      <c r="E71" s="150">
        <v>500</v>
      </c>
      <c r="F71" s="129">
        <f t="shared" si="12"/>
        <v>19.555694618272842</v>
      </c>
      <c r="G71" s="150">
        <v>90</v>
      </c>
      <c r="H71" s="189">
        <f t="shared" si="13"/>
        <v>20.454545454545457</v>
      </c>
      <c r="I71" s="211">
        <v>0</v>
      </c>
      <c r="J71" s="150">
        <v>0</v>
      </c>
      <c r="K71" s="150">
        <v>0</v>
      </c>
      <c r="L71" s="212">
        <v>0</v>
      </c>
      <c r="M71" s="150">
        <v>67</v>
      </c>
      <c r="N71" s="150">
        <v>0</v>
      </c>
      <c r="O71" s="150">
        <v>34</v>
      </c>
      <c r="P71" s="101">
        <v>33</v>
      </c>
      <c r="Q71" s="82">
        <f t="shared" si="14"/>
        <v>74.444444444444443</v>
      </c>
      <c r="R71" s="100">
        <v>125</v>
      </c>
      <c r="S71" s="101">
        <v>25</v>
      </c>
      <c r="T71" s="102">
        <v>125</v>
      </c>
      <c r="U71" s="103">
        <v>25</v>
      </c>
      <c r="V71" s="100">
        <v>0</v>
      </c>
      <c r="W71" s="72"/>
      <c r="X71" s="72"/>
      <c r="Y71" s="72"/>
    </row>
    <row r="72" spans="1:26" s="22" customFormat="1" ht="12.75" customHeight="1" x14ac:dyDescent="0.3">
      <c r="A72" s="140"/>
      <c r="B72" s="91" t="s">
        <v>82</v>
      </c>
      <c r="C72" s="199"/>
      <c r="D72" s="92"/>
      <c r="E72" s="92"/>
      <c r="F72" s="200"/>
      <c r="G72" s="92"/>
      <c r="H72" s="201"/>
      <c r="I72" s="202"/>
      <c r="J72" s="92"/>
      <c r="K72" s="92"/>
      <c r="L72" s="93"/>
      <c r="M72" s="93"/>
      <c r="N72" s="93"/>
      <c r="O72" s="93"/>
      <c r="P72" s="93"/>
      <c r="Q72" s="74"/>
      <c r="R72" s="95"/>
      <c r="S72" s="92"/>
      <c r="T72" s="92"/>
      <c r="U72" s="95"/>
      <c r="V72" s="73"/>
      <c r="W72" s="92"/>
      <c r="X72" s="92"/>
      <c r="Y72" s="92"/>
      <c r="Z72" s="368"/>
    </row>
    <row r="73" spans="1:26" ht="12.75" customHeight="1" x14ac:dyDescent="0.3">
      <c r="A73" s="125">
        <v>52</v>
      </c>
      <c r="B73" s="80" t="s">
        <v>83</v>
      </c>
      <c r="C73" s="186">
        <v>18.8</v>
      </c>
      <c r="D73" s="187">
        <v>475</v>
      </c>
      <c r="E73" s="187">
        <v>519</v>
      </c>
      <c r="F73" s="188">
        <f t="shared" ref="F73:F81" si="15">E73/C73</f>
        <v>27.606382978723403</v>
      </c>
      <c r="G73" s="81">
        <v>95</v>
      </c>
      <c r="H73" s="189">
        <f t="shared" ref="H73:H78" si="16">G73/D73*100</f>
        <v>20</v>
      </c>
      <c r="I73" s="190">
        <v>0</v>
      </c>
      <c r="J73" s="81">
        <v>0</v>
      </c>
      <c r="K73" s="81">
        <v>0</v>
      </c>
      <c r="L73" s="191">
        <v>0</v>
      </c>
      <c r="M73" s="81">
        <v>48</v>
      </c>
      <c r="N73" s="81">
        <v>3</v>
      </c>
      <c r="O73" s="205">
        <v>28</v>
      </c>
      <c r="P73" s="81">
        <v>17</v>
      </c>
      <c r="Q73" s="82">
        <f t="shared" ref="Q73:Q78" si="17">M73/G73*100</f>
        <v>50.526315789473685</v>
      </c>
      <c r="R73" s="83">
        <v>155</v>
      </c>
      <c r="S73" s="81">
        <v>30</v>
      </c>
      <c r="T73" s="84">
        <v>125</v>
      </c>
      <c r="U73" s="85">
        <v>24</v>
      </c>
      <c r="V73" s="83">
        <v>0</v>
      </c>
      <c r="W73" s="72"/>
      <c r="X73" s="72"/>
      <c r="Y73" s="72"/>
    </row>
    <row r="74" spans="1:26" ht="12.75" customHeight="1" x14ac:dyDescent="0.3">
      <c r="A74" s="125">
        <v>53</v>
      </c>
      <c r="B74" s="80" t="s">
        <v>84</v>
      </c>
      <c r="C74" s="186">
        <v>42.7</v>
      </c>
      <c r="D74" s="187">
        <v>512</v>
      </c>
      <c r="E74" s="187">
        <v>598</v>
      </c>
      <c r="F74" s="213">
        <f t="shared" si="15"/>
        <v>14.004683840749413</v>
      </c>
      <c r="G74" s="81">
        <v>92</v>
      </c>
      <c r="H74" s="189">
        <f t="shared" si="16"/>
        <v>17.96875</v>
      </c>
      <c r="I74" s="190">
        <v>0</v>
      </c>
      <c r="J74" s="81">
        <v>0</v>
      </c>
      <c r="K74" s="81">
        <v>0</v>
      </c>
      <c r="L74" s="191">
        <v>0</v>
      </c>
      <c r="M74" s="81">
        <v>69</v>
      </c>
      <c r="N74" s="81">
        <v>4</v>
      </c>
      <c r="O74" s="205">
        <v>25</v>
      </c>
      <c r="P74" s="81">
        <v>40</v>
      </c>
      <c r="Q74" s="82">
        <f t="shared" si="17"/>
        <v>75</v>
      </c>
      <c r="R74" s="83">
        <v>149</v>
      </c>
      <c r="S74" s="81">
        <v>25</v>
      </c>
      <c r="T74" s="84">
        <v>120</v>
      </c>
      <c r="U74" s="85">
        <v>20</v>
      </c>
      <c r="V74" s="83">
        <v>0</v>
      </c>
      <c r="W74" s="72"/>
      <c r="X74" s="72"/>
      <c r="Y74" s="72"/>
    </row>
    <row r="75" spans="1:26" ht="12.75" customHeight="1" x14ac:dyDescent="0.3">
      <c r="A75" s="125">
        <v>54</v>
      </c>
      <c r="B75" s="80" t="s">
        <v>85</v>
      </c>
      <c r="C75" s="186">
        <v>15.4</v>
      </c>
      <c r="D75" s="187">
        <v>320</v>
      </c>
      <c r="E75" s="187">
        <v>331</v>
      </c>
      <c r="F75" s="188">
        <f t="shared" si="15"/>
        <v>21.493506493506494</v>
      </c>
      <c r="G75" s="81">
        <v>50</v>
      </c>
      <c r="H75" s="189">
        <f t="shared" si="16"/>
        <v>15.625</v>
      </c>
      <c r="I75" s="190">
        <v>0</v>
      </c>
      <c r="J75" s="81">
        <v>0</v>
      </c>
      <c r="K75" s="81">
        <v>0</v>
      </c>
      <c r="L75" s="191">
        <v>0</v>
      </c>
      <c r="M75" s="81">
        <v>47</v>
      </c>
      <c r="N75" s="81">
        <v>2</v>
      </c>
      <c r="O75" s="81">
        <v>20</v>
      </c>
      <c r="P75" s="81">
        <v>25</v>
      </c>
      <c r="Q75" s="82">
        <f t="shared" si="17"/>
        <v>94</v>
      </c>
      <c r="R75" s="83">
        <v>99</v>
      </c>
      <c r="S75" s="81">
        <v>30</v>
      </c>
      <c r="T75" s="81">
        <v>50</v>
      </c>
      <c r="U75" s="82">
        <v>15.2</v>
      </c>
      <c r="V75" s="83">
        <v>0</v>
      </c>
      <c r="W75" s="72"/>
      <c r="X75" s="72"/>
      <c r="Y75" s="72"/>
    </row>
    <row r="76" spans="1:26" ht="12.75" customHeight="1" x14ac:dyDescent="0.3">
      <c r="A76" s="125">
        <v>55</v>
      </c>
      <c r="B76" s="80" t="s">
        <v>86</v>
      </c>
      <c r="C76" s="186">
        <v>31.2</v>
      </c>
      <c r="D76" s="187">
        <v>839</v>
      </c>
      <c r="E76" s="187">
        <v>879</v>
      </c>
      <c r="F76" s="188">
        <f t="shared" si="15"/>
        <v>28.173076923076923</v>
      </c>
      <c r="G76" s="81">
        <v>140</v>
      </c>
      <c r="H76" s="189">
        <f t="shared" si="16"/>
        <v>16.6865315852205</v>
      </c>
      <c r="I76" s="190">
        <v>0</v>
      </c>
      <c r="J76" s="81">
        <v>0</v>
      </c>
      <c r="K76" s="81">
        <v>0</v>
      </c>
      <c r="L76" s="191">
        <v>0</v>
      </c>
      <c r="M76" s="81">
        <v>95</v>
      </c>
      <c r="N76" s="81">
        <v>0</v>
      </c>
      <c r="O76" s="81">
        <v>41</v>
      </c>
      <c r="P76" s="81">
        <v>54</v>
      </c>
      <c r="Q76" s="82">
        <f t="shared" si="17"/>
        <v>67.857142857142861</v>
      </c>
      <c r="R76" s="83">
        <v>263</v>
      </c>
      <c r="S76" s="81">
        <v>30</v>
      </c>
      <c r="T76" s="84">
        <v>210</v>
      </c>
      <c r="U76" s="85">
        <v>23</v>
      </c>
      <c r="V76" s="83">
        <v>0</v>
      </c>
      <c r="W76" s="72"/>
      <c r="X76" s="72"/>
      <c r="Y76" s="72"/>
    </row>
    <row r="77" spans="1:26" ht="12.75" customHeight="1" x14ac:dyDescent="0.3">
      <c r="A77" s="125">
        <v>56</v>
      </c>
      <c r="B77" s="80" t="s">
        <v>87</v>
      </c>
      <c r="C77" s="186">
        <v>40</v>
      </c>
      <c r="D77" s="214">
        <v>936</v>
      </c>
      <c r="E77" s="187">
        <v>940</v>
      </c>
      <c r="F77" s="188">
        <f t="shared" si="15"/>
        <v>23.5</v>
      </c>
      <c r="G77" s="81">
        <v>140</v>
      </c>
      <c r="H77" s="189">
        <f t="shared" si="16"/>
        <v>14.957264957264957</v>
      </c>
      <c r="I77" s="190">
        <v>0</v>
      </c>
      <c r="J77" s="81">
        <v>0</v>
      </c>
      <c r="K77" s="81">
        <v>0</v>
      </c>
      <c r="L77" s="191">
        <v>0</v>
      </c>
      <c r="M77" s="81">
        <v>115</v>
      </c>
      <c r="N77" s="81">
        <v>3</v>
      </c>
      <c r="O77" s="81">
        <v>46</v>
      </c>
      <c r="P77" s="81">
        <v>66</v>
      </c>
      <c r="Q77" s="82">
        <f t="shared" si="17"/>
        <v>82.142857142857139</v>
      </c>
      <c r="R77" s="83">
        <v>282</v>
      </c>
      <c r="S77" s="81">
        <v>30</v>
      </c>
      <c r="T77" s="84">
        <v>200</v>
      </c>
      <c r="U77" s="85">
        <v>21</v>
      </c>
      <c r="V77" s="83">
        <v>0</v>
      </c>
      <c r="W77" s="72"/>
      <c r="X77" s="72"/>
      <c r="Y77" s="72"/>
    </row>
    <row r="78" spans="1:26" ht="12.75" customHeight="1" x14ac:dyDescent="0.3">
      <c r="A78" s="125">
        <v>57</v>
      </c>
      <c r="B78" s="80" t="s">
        <v>88</v>
      </c>
      <c r="C78" s="186">
        <v>44.7</v>
      </c>
      <c r="D78" s="187">
        <v>1023</v>
      </c>
      <c r="E78" s="187">
        <v>1021</v>
      </c>
      <c r="F78" s="188">
        <f t="shared" si="15"/>
        <v>22.841163310961967</v>
      </c>
      <c r="G78" s="81">
        <v>120</v>
      </c>
      <c r="H78" s="189">
        <f t="shared" si="16"/>
        <v>11.730205278592376</v>
      </c>
      <c r="I78" s="190">
        <v>0</v>
      </c>
      <c r="J78" s="81">
        <v>0</v>
      </c>
      <c r="K78" s="81">
        <v>0</v>
      </c>
      <c r="L78" s="191">
        <v>0</v>
      </c>
      <c r="M78" s="81">
        <v>117</v>
      </c>
      <c r="N78" s="81">
        <v>12</v>
      </c>
      <c r="O78" s="81">
        <v>46</v>
      </c>
      <c r="P78" s="81">
        <v>59</v>
      </c>
      <c r="Q78" s="82">
        <f t="shared" si="17"/>
        <v>97.5</v>
      </c>
      <c r="R78" s="83">
        <v>306</v>
      </c>
      <c r="S78" s="81">
        <v>30</v>
      </c>
      <c r="T78" s="84">
        <v>185</v>
      </c>
      <c r="U78" s="85">
        <v>18.2</v>
      </c>
      <c r="V78" s="83">
        <v>0</v>
      </c>
      <c r="W78" s="72"/>
      <c r="X78" s="72"/>
      <c r="Y78" s="72"/>
    </row>
    <row r="79" spans="1:26" ht="12.75" customHeight="1" x14ac:dyDescent="0.3">
      <c r="A79" s="114">
        <v>58</v>
      </c>
      <c r="B79" s="97" t="s">
        <v>89</v>
      </c>
      <c r="C79" s="207">
        <v>0.4</v>
      </c>
      <c r="D79" s="208">
        <v>0</v>
      </c>
      <c r="E79" s="208">
        <v>0</v>
      </c>
      <c r="F79" s="209">
        <f t="shared" si="15"/>
        <v>0</v>
      </c>
      <c r="G79" s="72">
        <v>0</v>
      </c>
      <c r="H79" s="201">
        <v>0</v>
      </c>
      <c r="I79" s="202">
        <v>0</v>
      </c>
      <c r="J79" s="72">
        <v>0</v>
      </c>
      <c r="K79" s="72">
        <v>0</v>
      </c>
      <c r="L79" s="210">
        <v>0</v>
      </c>
      <c r="M79" s="72">
        <v>0</v>
      </c>
      <c r="N79" s="72">
        <v>0</v>
      </c>
      <c r="O79" s="72">
        <v>0</v>
      </c>
      <c r="P79" s="72">
        <v>0</v>
      </c>
      <c r="Q79" s="74">
        <v>0</v>
      </c>
      <c r="R79" s="73">
        <f>E79*S79/100</f>
        <v>0</v>
      </c>
      <c r="S79" s="72">
        <v>0</v>
      </c>
      <c r="T79" s="72">
        <v>0</v>
      </c>
      <c r="U79" s="74">
        <v>0</v>
      </c>
      <c r="V79" s="73">
        <v>0</v>
      </c>
      <c r="W79" s="72">
        <v>0</v>
      </c>
      <c r="X79" s="72">
        <v>0</v>
      </c>
      <c r="Y79" s="72">
        <v>0</v>
      </c>
    </row>
    <row r="80" spans="1:26" ht="12.75" customHeight="1" x14ac:dyDescent="0.3">
      <c r="A80" s="125">
        <v>59</v>
      </c>
      <c r="B80" s="80" t="s">
        <v>90</v>
      </c>
      <c r="C80" s="186">
        <v>53.6</v>
      </c>
      <c r="D80" s="150">
        <v>1225</v>
      </c>
      <c r="E80" s="150">
        <v>1256</v>
      </c>
      <c r="F80" s="188">
        <f t="shared" si="15"/>
        <v>23.432835820895523</v>
      </c>
      <c r="G80" s="81">
        <v>195</v>
      </c>
      <c r="H80" s="189">
        <f>G80/D80*100</f>
        <v>15.918367346938775</v>
      </c>
      <c r="I80" s="190">
        <v>0</v>
      </c>
      <c r="J80" s="81">
        <v>0</v>
      </c>
      <c r="K80" s="81">
        <v>0</v>
      </c>
      <c r="L80" s="191">
        <v>0</v>
      </c>
      <c r="M80" s="81">
        <v>172</v>
      </c>
      <c r="N80" s="81">
        <v>13</v>
      </c>
      <c r="O80" s="81">
        <v>72</v>
      </c>
      <c r="P80" s="81">
        <v>87</v>
      </c>
      <c r="Q80" s="82">
        <f>M80/G80*100</f>
        <v>88.205128205128204</v>
      </c>
      <c r="R80" s="83">
        <v>376</v>
      </c>
      <c r="S80" s="81">
        <v>30</v>
      </c>
      <c r="T80" s="84">
        <v>310</v>
      </c>
      <c r="U80" s="85">
        <v>25</v>
      </c>
      <c r="V80" s="83">
        <v>0</v>
      </c>
      <c r="W80" s="72"/>
      <c r="X80" s="72"/>
      <c r="Y80" s="72"/>
    </row>
    <row r="81" spans="1:26" ht="12.75" customHeight="1" x14ac:dyDescent="0.3">
      <c r="A81" s="125">
        <v>60</v>
      </c>
      <c r="B81" s="80" t="s">
        <v>91</v>
      </c>
      <c r="C81" s="186">
        <v>12.9</v>
      </c>
      <c r="D81" s="187">
        <v>394</v>
      </c>
      <c r="E81" s="187">
        <v>428</v>
      </c>
      <c r="F81" s="188">
        <f t="shared" si="15"/>
        <v>33.178294573643413</v>
      </c>
      <c r="G81" s="81">
        <v>72</v>
      </c>
      <c r="H81" s="189">
        <f>G81/D81*100</f>
        <v>18.274111675126903</v>
      </c>
      <c r="I81" s="190">
        <v>0</v>
      </c>
      <c r="J81" s="81">
        <v>0</v>
      </c>
      <c r="K81" s="81">
        <v>0</v>
      </c>
      <c r="L81" s="191">
        <v>0</v>
      </c>
      <c r="M81" s="81">
        <v>20</v>
      </c>
      <c r="N81" s="81">
        <v>4</v>
      </c>
      <c r="O81" s="81">
        <v>8</v>
      </c>
      <c r="P81" s="81">
        <v>8</v>
      </c>
      <c r="Q81" s="82">
        <f>M81/G81*100</f>
        <v>27.777777777777779</v>
      </c>
      <c r="R81" s="83">
        <v>128</v>
      </c>
      <c r="S81" s="81">
        <v>30</v>
      </c>
      <c r="T81" s="86">
        <v>80</v>
      </c>
      <c r="U81" s="87">
        <v>18</v>
      </c>
      <c r="V81" s="83">
        <v>0</v>
      </c>
      <c r="W81" s="72"/>
      <c r="X81" s="72"/>
      <c r="Y81" s="72"/>
    </row>
    <row r="82" spans="1:26" s="22" customFormat="1" ht="12.75" customHeight="1" x14ac:dyDescent="0.3">
      <c r="A82" s="140"/>
      <c r="B82" s="91" t="s">
        <v>92</v>
      </c>
      <c r="C82" s="199"/>
      <c r="D82" s="92"/>
      <c r="E82" s="92"/>
      <c r="F82" s="200"/>
      <c r="G82" s="92"/>
      <c r="H82" s="201"/>
      <c r="I82" s="202"/>
      <c r="J82" s="92"/>
      <c r="K82" s="92"/>
      <c r="L82" s="93"/>
      <c r="M82" s="93"/>
      <c r="N82" s="93"/>
      <c r="O82" s="93"/>
      <c r="P82" s="93"/>
      <c r="Q82" s="74"/>
      <c r="R82" s="95"/>
      <c r="S82" s="92"/>
      <c r="T82" s="92"/>
      <c r="U82" s="95"/>
      <c r="V82" s="73"/>
      <c r="W82" s="92"/>
      <c r="X82" s="92"/>
      <c r="Y82" s="92"/>
      <c r="Z82" s="368"/>
    </row>
    <row r="83" spans="1:26" ht="12.75" customHeight="1" x14ac:dyDescent="0.3">
      <c r="A83" s="178">
        <v>61</v>
      </c>
      <c r="B83" s="75" t="s">
        <v>93</v>
      </c>
      <c r="C83" s="193">
        <v>23.137</v>
      </c>
      <c r="D83" s="195">
        <v>187</v>
      </c>
      <c r="E83" s="195">
        <v>206</v>
      </c>
      <c r="F83" s="196">
        <f t="shared" ref="F83:F94" si="18">E83/C83</f>
        <v>8.903487919782167</v>
      </c>
      <c r="G83" s="78">
        <v>11</v>
      </c>
      <c r="H83" s="183">
        <f>G83/D83*100</f>
        <v>5.8823529411764701</v>
      </c>
      <c r="I83" s="184">
        <v>0</v>
      </c>
      <c r="J83" s="78">
        <v>0</v>
      </c>
      <c r="K83" s="78">
        <v>6</v>
      </c>
      <c r="L83" s="197">
        <v>5</v>
      </c>
      <c r="M83" s="205">
        <v>7</v>
      </c>
      <c r="N83" s="78">
        <v>0</v>
      </c>
      <c r="O83" s="205">
        <v>4</v>
      </c>
      <c r="P83" s="205">
        <v>3</v>
      </c>
      <c r="Q83" s="76">
        <f>M83/G83*100</f>
        <v>63.636363636363633</v>
      </c>
      <c r="R83" s="77">
        <v>30</v>
      </c>
      <c r="S83" s="78">
        <v>15</v>
      </c>
      <c r="T83" s="88">
        <v>22</v>
      </c>
      <c r="U83" s="89">
        <v>10.7</v>
      </c>
      <c r="V83" s="198">
        <v>0</v>
      </c>
      <c r="W83" s="88">
        <v>1</v>
      </c>
      <c r="X83" s="88">
        <v>8</v>
      </c>
      <c r="Y83" s="88">
        <v>13</v>
      </c>
    </row>
    <row r="84" spans="1:26" ht="12.75" customHeight="1" x14ac:dyDescent="0.3">
      <c r="A84" s="125">
        <v>62</v>
      </c>
      <c r="B84" s="80" t="s">
        <v>94</v>
      </c>
      <c r="C84" s="186">
        <v>18.8</v>
      </c>
      <c r="D84" s="187">
        <v>402</v>
      </c>
      <c r="E84" s="187">
        <v>417</v>
      </c>
      <c r="F84" s="188">
        <f t="shared" si="18"/>
        <v>22.180851063829785</v>
      </c>
      <c r="G84" s="81">
        <v>50</v>
      </c>
      <c r="H84" s="189">
        <f>G84/D84*100</f>
        <v>12.437810945273633</v>
      </c>
      <c r="I84" s="190">
        <v>0</v>
      </c>
      <c r="J84" s="81">
        <v>0</v>
      </c>
      <c r="K84" s="81">
        <v>0</v>
      </c>
      <c r="L84" s="191">
        <v>0</v>
      </c>
      <c r="M84" s="81">
        <v>24</v>
      </c>
      <c r="N84" s="81">
        <v>1</v>
      </c>
      <c r="O84" s="81">
        <v>10</v>
      </c>
      <c r="P84" s="81">
        <v>13</v>
      </c>
      <c r="Q84" s="82">
        <f>M84/G84*100</f>
        <v>48</v>
      </c>
      <c r="R84" s="83">
        <v>125</v>
      </c>
      <c r="S84" s="81">
        <v>30</v>
      </c>
      <c r="T84" s="84">
        <v>125</v>
      </c>
      <c r="U84" s="85">
        <v>30</v>
      </c>
      <c r="V84" s="83">
        <v>0</v>
      </c>
      <c r="W84" s="72"/>
      <c r="X84" s="72"/>
      <c r="Y84" s="72"/>
    </row>
    <row r="85" spans="1:26" ht="14.4" x14ac:dyDescent="0.3">
      <c r="A85" s="125">
        <v>63</v>
      </c>
      <c r="B85" s="80" t="s">
        <v>95</v>
      </c>
      <c r="C85" s="186">
        <v>36.4</v>
      </c>
      <c r="D85" s="187">
        <v>1052</v>
      </c>
      <c r="E85" s="187">
        <v>1131</v>
      </c>
      <c r="F85" s="188">
        <f t="shared" si="18"/>
        <v>31.071428571428573</v>
      </c>
      <c r="G85" s="81">
        <v>120</v>
      </c>
      <c r="H85" s="189">
        <f>G85/D85*100</f>
        <v>11.406844106463879</v>
      </c>
      <c r="I85" s="190">
        <v>0</v>
      </c>
      <c r="J85" s="81">
        <v>0</v>
      </c>
      <c r="K85" s="81">
        <v>0</v>
      </c>
      <c r="L85" s="191">
        <v>0</v>
      </c>
      <c r="M85" s="81">
        <v>73</v>
      </c>
      <c r="N85" s="81">
        <v>5</v>
      </c>
      <c r="O85" s="81">
        <v>30</v>
      </c>
      <c r="P85" s="81">
        <v>38</v>
      </c>
      <c r="Q85" s="82">
        <f>M85/G85*100</f>
        <v>60.833333333333329</v>
      </c>
      <c r="R85" s="83">
        <v>339</v>
      </c>
      <c r="S85" s="81">
        <v>30</v>
      </c>
      <c r="T85" s="84">
        <v>250</v>
      </c>
      <c r="U85" s="85">
        <v>22.1</v>
      </c>
      <c r="V85" s="83">
        <v>0</v>
      </c>
      <c r="W85" s="72"/>
      <c r="X85" s="72"/>
      <c r="Y85" s="72"/>
    </row>
    <row r="86" spans="1:26" ht="12.75" customHeight="1" x14ac:dyDescent="0.3">
      <c r="A86" s="125">
        <v>64</v>
      </c>
      <c r="B86" s="80" t="s">
        <v>96</v>
      </c>
      <c r="C86" s="186">
        <v>21.1</v>
      </c>
      <c r="D86" s="187">
        <v>229</v>
      </c>
      <c r="E86" s="187">
        <v>205</v>
      </c>
      <c r="F86" s="188">
        <f t="shared" si="18"/>
        <v>9.7156398104265396</v>
      </c>
      <c r="G86" s="81">
        <v>27</v>
      </c>
      <c r="H86" s="189">
        <f>G86/D86*100</f>
        <v>11.790393013100436</v>
      </c>
      <c r="I86" s="190">
        <v>0</v>
      </c>
      <c r="J86" s="81">
        <v>0</v>
      </c>
      <c r="K86" s="81">
        <v>0</v>
      </c>
      <c r="L86" s="191">
        <v>0</v>
      </c>
      <c r="M86" s="81">
        <v>27</v>
      </c>
      <c r="N86" s="81">
        <v>1</v>
      </c>
      <c r="O86" s="81">
        <v>9</v>
      </c>
      <c r="P86" s="81">
        <v>17</v>
      </c>
      <c r="Q86" s="82">
        <f>M86/G86*100</f>
        <v>100</v>
      </c>
      <c r="R86" s="83">
        <v>36</v>
      </c>
      <c r="S86" s="81">
        <v>18</v>
      </c>
      <c r="T86" s="84">
        <v>36</v>
      </c>
      <c r="U86" s="85">
        <v>18</v>
      </c>
      <c r="V86" s="83">
        <v>0</v>
      </c>
      <c r="W86" s="72"/>
      <c r="X86" s="72"/>
      <c r="Y86" s="72"/>
    </row>
    <row r="87" spans="1:26" ht="12.75" customHeight="1" x14ac:dyDescent="0.3">
      <c r="A87" s="125">
        <v>65</v>
      </c>
      <c r="B87" s="80" t="s">
        <v>97</v>
      </c>
      <c r="C87" s="186">
        <v>37.5</v>
      </c>
      <c r="D87" s="187">
        <v>748</v>
      </c>
      <c r="E87" s="187">
        <v>695</v>
      </c>
      <c r="F87" s="188">
        <f t="shared" si="18"/>
        <v>18.533333333333335</v>
      </c>
      <c r="G87" s="81">
        <v>120</v>
      </c>
      <c r="H87" s="189">
        <f>G87/D87*100</f>
        <v>16.042780748663102</v>
      </c>
      <c r="I87" s="190">
        <v>0</v>
      </c>
      <c r="J87" s="81">
        <v>0</v>
      </c>
      <c r="K87" s="81">
        <v>0</v>
      </c>
      <c r="L87" s="191">
        <v>0</v>
      </c>
      <c r="M87" s="81">
        <v>117</v>
      </c>
      <c r="N87" s="81">
        <v>7</v>
      </c>
      <c r="O87" s="81">
        <v>47</v>
      </c>
      <c r="P87" s="81">
        <v>63</v>
      </c>
      <c r="Q87" s="82">
        <f>M87/G87*100</f>
        <v>97.5</v>
      </c>
      <c r="R87" s="83">
        <v>173</v>
      </c>
      <c r="S87" s="81">
        <v>25</v>
      </c>
      <c r="T87" s="81">
        <v>120</v>
      </c>
      <c r="U87" s="82">
        <v>17.3</v>
      </c>
      <c r="V87" s="83">
        <v>0</v>
      </c>
      <c r="W87" s="72"/>
      <c r="X87" s="72"/>
      <c r="Y87" s="72"/>
    </row>
    <row r="88" spans="1:26" ht="12.75" customHeight="1" x14ac:dyDescent="0.3">
      <c r="A88" s="125">
        <v>66</v>
      </c>
      <c r="B88" s="80" t="s">
        <v>98</v>
      </c>
      <c r="C88" s="186">
        <v>6.9</v>
      </c>
      <c r="D88" s="187">
        <v>0</v>
      </c>
      <c r="E88" s="187">
        <v>106</v>
      </c>
      <c r="F88" s="188">
        <f t="shared" si="18"/>
        <v>15.362318840579709</v>
      </c>
      <c r="G88" s="81">
        <v>0</v>
      </c>
      <c r="H88" s="189">
        <v>0</v>
      </c>
      <c r="I88" s="190">
        <v>0</v>
      </c>
      <c r="J88" s="81">
        <v>0</v>
      </c>
      <c r="K88" s="81">
        <v>0</v>
      </c>
      <c r="L88" s="191">
        <v>0</v>
      </c>
      <c r="M88" s="81">
        <v>0</v>
      </c>
      <c r="N88" s="81">
        <v>0</v>
      </c>
      <c r="O88" s="81">
        <v>0</v>
      </c>
      <c r="P88" s="81">
        <v>0</v>
      </c>
      <c r="Q88" s="82">
        <v>0</v>
      </c>
      <c r="R88" s="83">
        <v>26</v>
      </c>
      <c r="S88" s="81">
        <v>25</v>
      </c>
      <c r="T88" s="84">
        <v>10</v>
      </c>
      <c r="U88" s="85">
        <v>9.5</v>
      </c>
      <c r="V88" s="83">
        <v>0</v>
      </c>
      <c r="W88" s="72"/>
      <c r="X88" s="72"/>
      <c r="Y88" s="72"/>
    </row>
    <row r="89" spans="1:26" ht="12.75" customHeight="1" x14ac:dyDescent="0.3">
      <c r="A89" s="178">
        <v>67</v>
      </c>
      <c r="B89" s="75" t="s">
        <v>99</v>
      </c>
      <c r="C89" s="193">
        <v>29.097000000000001</v>
      </c>
      <c r="D89" s="195">
        <v>87</v>
      </c>
      <c r="E89" s="195">
        <v>127</v>
      </c>
      <c r="F89" s="215">
        <f t="shared" si="18"/>
        <v>4.3647111386053545</v>
      </c>
      <c r="G89" s="78">
        <v>4</v>
      </c>
      <c r="H89" s="183">
        <f t="shared" ref="H89:H94" si="19">G89/D89*100</f>
        <v>4.5977011494252871</v>
      </c>
      <c r="I89" s="184">
        <v>0</v>
      </c>
      <c r="J89" s="78">
        <v>0</v>
      </c>
      <c r="K89" s="78">
        <v>2</v>
      </c>
      <c r="L89" s="197">
        <v>2</v>
      </c>
      <c r="M89" s="205">
        <v>0</v>
      </c>
      <c r="N89" s="205">
        <v>0</v>
      </c>
      <c r="O89" s="205">
        <v>0</v>
      </c>
      <c r="P89" s="205">
        <v>0</v>
      </c>
      <c r="Q89" s="76">
        <f>M89/G89*100</f>
        <v>0</v>
      </c>
      <c r="R89" s="77">
        <v>15</v>
      </c>
      <c r="S89" s="78">
        <v>12</v>
      </c>
      <c r="T89" s="88">
        <v>8</v>
      </c>
      <c r="U89" s="89">
        <v>6.3</v>
      </c>
      <c r="V89" s="198">
        <v>0</v>
      </c>
      <c r="W89" s="88">
        <v>0</v>
      </c>
      <c r="X89" s="88">
        <v>3</v>
      </c>
      <c r="Y89" s="88">
        <v>5</v>
      </c>
    </row>
    <row r="90" spans="1:26" ht="12.75" customHeight="1" x14ac:dyDescent="0.3">
      <c r="A90" s="125">
        <v>68</v>
      </c>
      <c r="B90" s="80" t="s">
        <v>100</v>
      </c>
      <c r="C90" s="186">
        <v>13.7</v>
      </c>
      <c r="D90" s="187">
        <v>325</v>
      </c>
      <c r="E90" s="187">
        <v>326</v>
      </c>
      <c r="F90" s="188">
        <f t="shared" si="18"/>
        <v>23.795620437956206</v>
      </c>
      <c r="G90" s="81">
        <v>76</v>
      </c>
      <c r="H90" s="189">
        <f t="shared" si="19"/>
        <v>23.384615384615383</v>
      </c>
      <c r="I90" s="190">
        <v>0</v>
      </c>
      <c r="J90" s="81">
        <v>0</v>
      </c>
      <c r="K90" s="81">
        <v>0</v>
      </c>
      <c r="L90" s="191">
        <v>0</v>
      </c>
      <c r="M90" s="81">
        <v>69</v>
      </c>
      <c r="N90" s="81">
        <v>4</v>
      </c>
      <c r="O90" s="81">
        <v>30</v>
      </c>
      <c r="P90" s="81">
        <v>35</v>
      </c>
      <c r="Q90" s="82">
        <f>M90/G90*100</f>
        <v>90.789473684210535</v>
      </c>
      <c r="R90" s="83">
        <v>97</v>
      </c>
      <c r="S90" s="81">
        <v>30</v>
      </c>
      <c r="T90" s="81">
        <v>76</v>
      </c>
      <c r="U90" s="82">
        <v>23.4</v>
      </c>
      <c r="V90" s="83">
        <v>0</v>
      </c>
      <c r="W90" s="72"/>
      <c r="X90" s="72"/>
      <c r="Y90" s="72"/>
    </row>
    <row r="91" spans="1:26" ht="12.75" customHeight="1" x14ac:dyDescent="0.3">
      <c r="A91" s="114">
        <v>69</v>
      </c>
      <c r="B91" s="97" t="s">
        <v>101</v>
      </c>
      <c r="C91" s="207">
        <v>11.638999999999999</v>
      </c>
      <c r="D91" s="208">
        <v>26</v>
      </c>
      <c r="E91" s="208">
        <v>28</v>
      </c>
      <c r="F91" s="209">
        <f t="shared" si="18"/>
        <v>2.4057049574705731</v>
      </c>
      <c r="G91" s="72">
        <v>0</v>
      </c>
      <c r="H91" s="201">
        <f t="shared" si="19"/>
        <v>0</v>
      </c>
      <c r="I91" s="202">
        <v>0</v>
      </c>
      <c r="J91" s="72">
        <v>0</v>
      </c>
      <c r="K91" s="72">
        <v>0</v>
      </c>
      <c r="L91" s="210">
        <v>0</v>
      </c>
      <c r="M91" s="72">
        <v>0</v>
      </c>
      <c r="N91" s="72">
        <v>0</v>
      </c>
      <c r="O91" s="72">
        <v>0</v>
      </c>
      <c r="P91" s="72">
        <v>0</v>
      </c>
      <c r="Q91" s="74">
        <v>0</v>
      </c>
      <c r="R91" s="73">
        <v>2</v>
      </c>
      <c r="S91" s="72">
        <v>8</v>
      </c>
      <c r="T91" s="72">
        <v>0</v>
      </c>
      <c r="U91" s="74">
        <v>0</v>
      </c>
      <c r="V91" s="73">
        <v>0</v>
      </c>
      <c r="W91" s="72">
        <v>0</v>
      </c>
      <c r="X91" s="72">
        <v>0</v>
      </c>
      <c r="Y91" s="72">
        <v>0</v>
      </c>
    </row>
    <row r="92" spans="1:26" ht="12.75" customHeight="1" x14ac:dyDescent="0.3">
      <c r="A92" s="125">
        <v>70</v>
      </c>
      <c r="B92" s="80" t="s">
        <v>102</v>
      </c>
      <c r="C92" s="186">
        <v>19.2</v>
      </c>
      <c r="D92" s="187">
        <v>203</v>
      </c>
      <c r="E92" s="187">
        <v>228</v>
      </c>
      <c r="F92" s="188">
        <f t="shared" si="18"/>
        <v>11.875</v>
      </c>
      <c r="G92" s="81">
        <v>36</v>
      </c>
      <c r="H92" s="189">
        <f t="shared" si="19"/>
        <v>17.733990147783253</v>
      </c>
      <c r="I92" s="190">
        <v>0</v>
      </c>
      <c r="J92" s="81">
        <v>0</v>
      </c>
      <c r="K92" s="81">
        <v>0</v>
      </c>
      <c r="L92" s="191">
        <v>0</v>
      </c>
      <c r="M92" s="81">
        <v>31</v>
      </c>
      <c r="N92" s="81">
        <v>2</v>
      </c>
      <c r="O92" s="81">
        <v>20</v>
      </c>
      <c r="P92" s="81">
        <v>9</v>
      </c>
      <c r="Q92" s="82">
        <f>M92/G92*100</f>
        <v>86.111111111111114</v>
      </c>
      <c r="R92" s="83">
        <v>41</v>
      </c>
      <c r="S92" s="81">
        <v>18</v>
      </c>
      <c r="T92" s="84">
        <v>41</v>
      </c>
      <c r="U92" s="85">
        <v>18</v>
      </c>
      <c r="V92" s="83">
        <v>0</v>
      </c>
      <c r="W92" s="72"/>
      <c r="X92" s="72"/>
      <c r="Y92" s="72"/>
    </row>
    <row r="93" spans="1:26" ht="12.75" customHeight="1" x14ac:dyDescent="0.3">
      <c r="A93" s="125">
        <v>71</v>
      </c>
      <c r="B93" s="80" t="s">
        <v>103</v>
      </c>
      <c r="C93" s="186">
        <v>31.7</v>
      </c>
      <c r="D93" s="187">
        <v>962</v>
      </c>
      <c r="E93" s="187">
        <v>939</v>
      </c>
      <c r="F93" s="188">
        <f t="shared" si="18"/>
        <v>29.621451104100949</v>
      </c>
      <c r="G93" s="81">
        <v>140</v>
      </c>
      <c r="H93" s="189">
        <f t="shared" si="19"/>
        <v>14.553014553014554</v>
      </c>
      <c r="I93" s="190">
        <v>0</v>
      </c>
      <c r="J93" s="81">
        <v>0</v>
      </c>
      <c r="K93" s="81">
        <v>0</v>
      </c>
      <c r="L93" s="191">
        <v>0</v>
      </c>
      <c r="M93" s="81">
        <v>97</v>
      </c>
      <c r="N93" s="81">
        <v>3</v>
      </c>
      <c r="O93" s="81">
        <v>36</v>
      </c>
      <c r="P93" s="81">
        <v>58</v>
      </c>
      <c r="Q93" s="82">
        <f>M93/G93*100</f>
        <v>69.285714285714278</v>
      </c>
      <c r="R93" s="83">
        <v>281</v>
      </c>
      <c r="S93" s="81">
        <v>30</v>
      </c>
      <c r="T93" s="81">
        <v>240</v>
      </c>
      <c r="U93" s="82">
        <v>26</v>
      </c>
      <c r="V93" s="83">
        <v>0</v>
      </c>
      <c r="W93" s="72"/>
      <c r="X93" s="72"/>
      <c r="Y93" s="72"/>
    </row>
    <row r="94" spans="1:26" ht="12.75" customHeight="1" x14ac:dyDescent="0.3">
      <c r="A94" s="125">
        <v>72</v>
      </c>
      <c r="B94" s="80" t="s">
        <v>104</v>
      </c>
      <c r="C94" s="186">
        <v>9.1</v>
      </c>
      <c r="D94" s="187">
        <v>136</v>
      </c>
      <c r="E94" s="187">
        <v>126</v>
      </c>
      <c r="F94" s="188">
        <f t="shared" si="18"/>
        <v>13.846153846153847</v>
      </c>
      <c r="G94" s="81">
        <v>27</v>
      </c>
      <c r="H94" s="189">
        <f t="shared" si="19"/>
        <v>19.852941176470587</v>
      </c>
      <c r="I94" s="190">
        <v>0</v>
      </c>
      <c r="J94" s="81">
        <v>0</v>
      </c>
      <c r="K94" s="81">
        <v>0</v>
      </c>
      <c r="L94" s="191">
        <v>0</v>
      </c>
      <c r="M94" s="81">
        <v>25</v>
      </c>
      <c r="N94" s="81">
        <v>2</v>
      </c>
      <c r="O94" s="81">
        <v>12</v>
      </c>
      <c r="P94" s="81">
        <v>11</v>
      </c>
      <c r="Q94" s="82">
        <f>M94/G94*100</f>
        <v>92.592592592592595</v>
      </c>
      <c r="R94" s="83">
        <v>31</v>
      </c>
      <c r="S94" s="81">
        <v>25</v>
      </c>
      <c r="T94" s="81">
        <v>27</v>
      </c>
      <c r="U94" s="82">
        <v>21.5</v>
      </c>
      <c r="V94" s="83">
        <v>0</v>
      </c>
      <c r="W94" s="72"/>
      <c r="X94" s="72"/>
      <c r="Y94" s="72"/>
    </row>
    <row r="95" spans="1:26" ht="12.75" customHeight="1" x14ac:dyDescent="0.3">
      <c r="A95" s="114">
        <v>73</v>
      </c>
      <c r="B95" s="97" t="s">
        <v>105</v>
      </c>
      <c r="C95" s="207">
        <v>5.44</v>
      </c>
      <c r="D95" s="208">
        <v>0</v>
      </c>
      <c r="E95" s="208">
        <v>0</v>
      </c>
      <c r="F95" s="209">
        <v>0</v>
      </c>
      <c r="G95" s="72">
        <v>0</v>
      </c>
      <c r="H95" s="201">
        <v>0</v>
      </c>
      <c r="I95" s="202">
        <v>0</v>
      </c>
      <c r="J95" s="72">
        <v>0</v>
      </c>
      <c r="K95" s="72">
        <v>0</v>
      </c>
      <c r="L95" s="210">
        <v>0</v>
      </c>
      <c r="M95" s="72">
        <v>0</v>
      </c>
      <c r="N95" s="72">
        <v>0</v>
      </c>
      <c r="O95" s="72">
        <v>0</v>
      </c>
      <c r="P95" s="72">
        <v>0</v>
      </c>
      <c r="Q95" s="74">
        <v>0</v>
      </c>
      <c r="R95" s="73">
        <f>E95*S95/100</f>
        <v>0</v>
      </c>
      <c r="S95" s="72">
        <v>0</v>
      </c>
      <c r="T95" s="72">
        <v>0</v>
      </c>
      <c r="U95" s="74">
        <v>0</v>
      </c>
      <c r="V95" s="73">
        <v>0</v>
      </c>
      <c r="W95" s="72">
        <v>0</v>
      </c>
      <c r="X95" s="72">
        <v>0</v>
      </c>
      <c r="Y95" s="72">
        <v>0</v>
      </c>
    </row>
    <row r="96" spans="1:26" ht="12.75" customHeight="1" x14ac:dyDescent="0.3">
      <c r="A96" s="178">
        <v>74</v>
      </c>
      <c r="B96" s="75" t="s">
        <v>106</v>
      </c>
      <c r="C96" s="193">
        <v>19.716000000000001</v>
      </c>
      <c r="D96" s="195">
        <v>175</v>
      </c>
      <c r="E96" s="195">
        <v>186</v>
      </c>
      <c r="F96" s="196">
        <f>E96/C96</f>
        <v>9.4339622641509422</v>
      </c>
      <c r="G96" s="78">
        <v>8</v>
      </c>
      <c r="H96" s="183">
        <f>G96/D96*100</f>
        <v>4.5714285714285712</v>
      </c>
      <c r="I96" s="184">
        <v>0</v>
      </c>
      <c r="J96" s="78">
        <v>0</v>
      </c>
      <c r="K96" s="78">
        <v>5</v>
      </c>
      <c r="L96" s="197">
        <v>3</v>
      </c>
      <c r="M96" s="205">
        <v>4</v>
      </c>
      <c r="N96" s="78">
        <v>0</v>
      </c>
      <c r="O96" s="205">
        <v>1</v>
      </c>
      <c r="P96" s="205">
        <v>3</v>
      </c>
      <c r="Q96" s="76">
        <f>M96/G96*100</f>
        <v>50</v>
      </c>
      <c r="R96" s="77">
        <v>33</v>
      </c>
      <c r="S96" s="78">
        <v>18</v>
      </c>
      <c r="T96" s="88">
        <v>20</v>
      </c>
      <c r="U96" s="89">
        <v>10.9</v>
      </c>
      <c r="V96" s="198">
        <v>0</v>
      </c>
      <c r="W96" s="88">
        <v>2</v>
      </c>
      <c r="X96" s="88">
        <v>6</v>
      </c>
      <c r="Y96" s="88">
        <v>12</v>
      </c>
    </row>
    <row r="97" spans="1:26" ht="12.75" customHeight="1" x14ac:dyDescent="0.3">
      <c r="A97" s="125">
        <v>75</v>
      </c>
      <c r="B97" s="80" t="s">
        <v>107</v>
      </c>
      <c r="C97" s="186">
        <v>24.1</v>
      </c>
      <c r="D97" s="187">
        <v>784</v>
      </c>
      <c r="E97" s="187">
        <v>755</v>
      </c>
      <c r="F97" s="188">
        <f>E97/C97</f>
        <v>31.327800829875518</v>
      </c>
      <c r="G97" s="81">
        <v>30</v>
      </c>
      <c r="H97" s="189">
        <f>G97/D97*100</f>
        <v>3.8265306122448979</v>
      </c>
      <c r="I97" s="190">
        <v>0</v>
      </c>
      <c r="J97" s="81">
        <v>0</v>
      </c>
      <c r="K97" s="81">
        <v>0</v>
      </c>
      <c r="L97" s="191">
        <v>0</v>
      </c>
      <c r="M97" s="81">
        <v>3</v>
      </c>
      <c r="N97" s="81">
        <v>0</v>
      </c>
      <c r="O97" s="81">
        <v>3</v>
      </c>
      <c r="P97" s="81">
        <v>0</v>
      </c>
      <c r="Q97" s="82">
        <f>M97/G97*100</f>
        <v>10</v>
      </c>
      <c r="R97" s="83">
        <v>226</v>
      </c>
      <c r="S97" s="81">
        <v>30</v>
      </c>
      <c r="T97" s="84">
        <v>150</v>
      </c>
      <c r="U97" s="85">
        <v>19</v>
      </c>
      <c r="V97" s="83">
        <v>0</v>
      </c>
      <c r="W97" s="72"/>
      <c r="X97" s="72"/>
      <c r="Y97" s="72"/>
    </row>
    <row r="98" spans="1:26" s="22" customFormat="1" ht="12.75" customHeight="1" x14ac:dyDescent="0.3">
      <c r="A98" s="140"/>
      <c r="B98" s="91" t="s">
        <v>108</v>
      </c>
      <c r="C98" s="199"/>
      <c r="D98" s="92"/>
      <c r="E98" s="92"/>
      <c r="F98" s="200"/>
      <c r="G98" s="92"/>
      <c r="H98" s="201"/>
      <c r="I98" s="202"/>
      <c r="J98" s="92"/>
      <c r="K98" s="92"/>
      <c r="L98" s="93"/>
      <c r="M98" s="93"/>
      <c r="N98" s="93"/>
      <c r="O98" s="93"/>
      <c r="P98" s="93"/>
      <c r="Q98" s="74"/>
      <c r="R98" s="95"/>
      <c r="S98" s="92"/>
      <c r="T98" s="92"/>
      <c r="U98" s="95"/>
      <c r="V98" s="73">
        <v>0</v>
      </c>
      <c r="W98" s="92"/>
      <c r="X98" s="92"/>
      <c r="Y98" s="92"/>
      <c r="Z98" s="368"/>
    </row>
    <row r="99" spans="1:26" ht="12.75" customHeight="1" x14ac:dyDescent="0.3">
      <c r="A99" s="125">
        <v>76</v>
      </c>
      <c r="B99" s="80" t="s">
        <v>109</v>
      </c>
      <c r="C99" s="186">
        <v>80</v>
      </c>
      <c r="D99" s="187">
        <v>1488</v>
      </c>
      <c r="E99" s="187">
        <v>1533</v>
      </c>
      <c r="F99" s="188">
        <f t="shared" ref="F99:F106" si="20">E99/C99</f>
        <v>19.162500000000001</v>
      </c>
      <c r="G99" s="81">
        <v>208</v>
      </c>
      <c r="H99" s="189">
        <f t="shared" ref="H99:H106" si="21">G99/D99*100</f>
        <v>13.978494623655912</v>
      </c>
      <c r="I99" s="190">
        <v>0</v>
      </c>
      <c r="J99" s="81">
        <v>0</v>
      </c>
      <c r="K99" s="81">
        <v>0</v>
      </c>
      <c r="L99" s="191">
        <v>0</v>
      </c>
      <c r="M99" s="81">
        <v>47</v>
      </c>
      <c r="N99" s="81">
        <v>13</v>
      </c>
      <c r="O99" s="81">
        <v>26</v>
      </c>
      <c r="P99" s="81">
        <v>8</v>
      </c>
      <c r="Q99" s="82">
        <f t="shared" ref="Q99:Q106" si="22">M99/G99*100</f>
        <v>22.596153846153847</v>
      </c>
      <c r="R99" s="83">
        <v>383</v>
      </c>
      <c r="S99" s="81">
        <v>25</v>
      </c>
      <c r="T99" s="84">
        <v>383</v>
      </c>
      <c r="U99" s="85">
        <v>25</v>
      </c>
      <c r="V99" s="83">
        <v>0</v>
      </c>
      <c r="W99" s="72"/>
      <c r="X99" s="72"/>
      <c r="Y99" s="72"/>
    </row>
    <row r="100" spans="1:26" ht="12.75" customHeight="1" x14ac:dyDescent="0.3">
      <c r="A100" s="125">
        <v>77</v>
      </c>
      <c r="B100" s="80" t="s">
        <v>110</v>
      </c>
      <c r="C100" s="186">
        <v>37.200000000000003</v>
      </c>
      <c r="D100" s="187">
        <v>273</v>
      </c>
      <c r="E100" s="187">
        <v>286</v>
      </c>
      <c r="F100" s="188">
        <f t="shared" si="20"/>
        <v>7.6881720430107521</v>
      </c>
      <c r="G100" s="81">
        <v>20</v>
      </c>
      <c r="H100" s="189">
        <f t="shared" si="21"/>
        <v>7.3260073260073266</v>
      </c>
      <c r="I100" s="190">
        <v>0</v>
      </c>
      <c r="J100" s="81">
        <v>0</v>
      </c>
      <c r="K100" s="81">
        <v>0</v>
      </c>
      <c r="L100" s="191">
        <v>0</v>
      </c>
      <c r="M100" s="81">
        <v>13</v>
      </c>
      <c r="N100" s="81">
        <v>3</v>
      </c>
      <c r="O100" s="81">
        <v>8</v>
      </c>
      <c r="P100" s="81">
        <v>2</v>
      </c>
      <c r="Q100" s="82">
        <f t="shared" si="22"/>
        <v>65</v>
      </c>
      <c r="R100" s="83">
        <v>42</v>
      </c>
      <c r="S100" s="81">
        <v>15</v>
      </c>
      <c r="T100" s="81">
        <v>20</v>
      </c>
      <c r="U100" s="82">
        <v>7</v>
      </c>
      <c r="V100" s="83">
        <v>0</v>
      </c>
      <c r="W100" s="72"/>
      <c r="X100" s="72"/>
      <c r="Y100" s="72"/>
    </row>
    <row r="101" spans="1:26" ht="12.75" customHeight="1" x14ac:dyDescent="0.3">
      <c r="A101" s="125">
        <v>78</v>
      </c>
      <c r="B101" s="80" t="s">
        <v>111</v>
      </c>
      <c r="C101" s="186">
        <v>30.6</v>
      </c>
      <c r="D101" s="187">
        <v>494</v>
      </c>
      <c r="E101" s="187">
        <v>543</v>
      </c>
      <c r="F101" s="188">
        <f t="shared" si="20"/>
        <v>17.745098039215687</v>
      </c>
      <c r="G101" s="81">
        <v>90</v>
      </c>
      <c r="H101" s="189">
        <f t="shared" si="21"/>
        <v>18.218623481781375</v>
      </c>
      <c r="I101" s="190">
        <v>0</v>
      </c>
      <c r="J101" s="81">
        <v>0</v>
      </c>
      <c r="K101" s="81">
        <v>0</v>
      </c>
      <c r="L101" s="191">
        <v>0</v>
      </c>
      <c r="M101" s="81">
        <v>90</v>
      </c>
      <c r="N101" s="81">
        <v>9</v>
      </c>
      <c r="O101" s="205">
        <v>3</v>
      </c>
      <c r="P101" s="205">
        <v>78</v>
      </c>
      <c r="Q101" s="82">
        <f t="shared" si="22"/>
        <v>100</v>
      </c>
      <c r="R101" s="83">
        <v>135</v>
      </c>
      <c r="S101" s="81">
        <v>25</v>
      </c>
      <c r="T101" s="81">
        <v>130</v>
      </c>
      <c r="U101" s="82">
        <v>25</v>
      </c>
      <c r="V101" s="83">
        <v>0</v>
      </c>
      <c r="W101" s="72"/>
      <c r="X101" s="72"/>
      <c r="Y101" s="72"/>
    </row>
    <row r="102" spans="1:26" ht="12.75" customHeight="1" x14ac:dyDescent="0.3">
      <c r="A102" s="125">
        <v>79</v>
      </c>
      <c r="B102" s="80" t="s">
        <v>112</v>
      </c>
      <c r="C102" s="186">
        <v>49.8</v>
      </c>
      <c r="D102" s="187">
        <v>1178</v>
      </c>
      <c r="E102" s="187">
        <v>1178</v>
      </c>
      <c r="F102" s="188">
        <f t="shared" si="20"/>
        <v>23.654618473895585</v>
      </c>
      <c r="G102" s="81">
        <v>235</v>
      </c>
      <c r="H102" s="189">
        <f t="shared" si="21"/>
        <v>19.949066213921903</v>
      </c>
      <c r="I102" s="190">
        <v>0</v>
      </c>
      <c r="J102" s="81">
        <v>0</v>
      </c>
      <c r="K102" s="81">
        <v>0</v>
      </c>
      <c r="L102" s="191">
        <v>0</v>
      </c>
      <c r="M102" s="81">
        <v>198</v>
      </c>
      <c r="N102" s="81">
        <v>5</v>
      </c>
      <c r="O102" s="81">
        <v>105</v>
      </c>
      <c r="P102" s="81">
        <v>88</v>
      </c>
      <c r="Q102" s="82">
        <f t="shared" si="22"/>
        <v>84.255319148936167</v>
      </c>
      <c r="R102" s="83">
        <v>353</v>
      </c>
      <c r="S102" s="81">
        <v>30</v>
      </c>
      <c r="T102" s="81">
        <v>353</v>
      </c>
      <c r="U102" s="82">
        <v>30</v>
      </c>
      <c r="V102" s="83">
        <v>0</v>
      </c>
      <c r="W102" s="72"/>
      <c r="X102" s="72"/>
      <c r="Y102" s="72"/>
    </row>
    <row r="103" spans="1:26" ht="12.75" customHeight="1" x14ac:dyDescent="0.3">
      <c r="A103" s="178">
        <v>80</v>
      </c>
      <c r="B103" s="75" t="s">
        <v>113</v>
      </c>
      <c r="C103" s="193">
        <v>31.239000000000001</v>
      </c>
      <c r="D103" s="216">
        <v>128</v>
      </c>
      <c r="E103" s="216">
        <v>360</v>
      </c>
      <c r="F103" s="196">
        <f t="shared" si="20"/>
        <v>11.524056467876692</v>
      </c>
      <c r="G103" s="78">
        <v>15</v>
      </c>
      <c r="H103" s="183">
        <f t="shared" si="21"/>
        <v>11.71875</v>
      </c>
      <c r="I103" s="184">
        <v>0</v>
      </c>
      <c r="J103" s="78">
        <v>0</v>
      </c>
      <c r="K103" s="78">
        <v>10</v>
      </c>
      <c r="L103" s="197">
        <v>5</v>
      </c>
      <c r="M103" s="78">
        <v>15</v>
      </c>
      <c r="N103" s="78">
        <v>0</v>
      </c>
      <c r="O103" s="78">
        <v>10</v>
      </c>
      <c r="P103" s="78">
        <v>5</v>
      </c>
      <c r="Q103" s="76">
        <f t="shared" si="22"/>
        <v>100</v>
      </c>
      <c r="R103" s="77">
        <v>64</v>
      </c>
      <c r="S103" s="78">
        <v>18</v>
      </c>
      <c r="T103" s="88">
        <v>30</v>
      </c>
      <c r="U103" s="89">
        <v>8.4</v>
      </c>
      <c r="V103" s="198">
        <v>0</v>
      </c>
      <c r="W103" s="88">
        <v>2</v>
      </c>
      <c r="X103" s="88">
        <v>13</v>
      </c>
      <c r="Y103" s="88">
        <v>15</v>
      </c>
    </row>
    <row r="104" spans="1:26" ht="12.75" customHeight="1" x14ac:dyDescent="0.3">
      <c r="A104" s="125">
        <v>81</v>
      </c>
      <c r="B104" s="80" t="s">
        <v>114</v>
      </c>
      <c r="C104" s="186">
        <v>51.6</v>
      </c>
      <c r="D104" s="187">
        <v>881</v>
      </c>
      <c r="E104" s="187">
        <v>1336</v>
      </c>
      <c r="F104" s="188">
        <f t="shared" si="20"/>
        <v>25.891472868217054</v>
      </c>
      <c r="G104" s="81">
        <v>123</v>
      </c>
      <c r="H104" s="189">
        <f t="shared" si="21"/>
        <v>13.961407491486947</v>
      </c>
      <c r="I104" s="190">
        <v>0</v>
      </c>
      <c r="J104" s="81">
        <v>0</v>
      </c>
      <c r="K104" s="81">
        <v>0</v>
      </c>
      <c r="L104" s="191">
        <v>0</v>
      </c>
      <c r="M104" s="81">
        <v>111</v>
      </c>
      <c r="N104" s="81">
        <v>1</v>
      </c>
      <c r="O104" s="81">
        <v>36</v>
      </c>
      <c r="P104" s="81">
        <v>74</v>
      </c>
      <c r="Q104" s="82">
        <f t="shared" si="22"/>
        <v>90.243902439024396</v>
      </c>
      <c r="R104" s="83">
        <v>400</v>
      </c>
      <c r="S104" s="81">
        <v>30</v>
      </c>
      <c r="T104" s="84">
        <v>360</v>
      </c>
      <c r="U104" s="85">
        <v>27</v>
      </c>
      <c r="V104" s="83">
        <v>0</v>
      </c>
      <c r="W104" s="72"/>
      <c r="X104" s="72"/>
      <c r="Y104" s="72"/>
    </row>
    <row r="105" spans="1:26" ht="12.75" customHeight="1" x14ac:dyDescent="0.3">
      <c r="A105" s="178">
        <v>82</v>
      </c>
      <c r="B105" s="75" t="s">
        <v>115</v>
      </c>
      <c r="C105" s="193">
        <v>37.67</v>
      </c>
      <c r="D105" s="216">
        <v>121</v>
      </c>
      <c r="E105" s="216">
        <v>276</v>
      </c>
      <c r="F105" s="196">
        <f t="shared" si="20"/>
        <v>7.3267852402442255</v>
      </c>
      <c r="G105" s="78">
        <v>11</v>
      </c>
      <c r="H105" s="183">
        <f t="shared" si="21"/>
        <v>9.0909090909090917</v>
      </c>
      <c r="I105" s="184">
        <v>0</v>
      </c>
      <c r="J105" s="78">
        <v>0</v>
      </c>
      <c r="K105" s="78">
        <v>6</v>
      </c>
      <c r="L105" s="197">
        <v>5</v>
      </c>
      <c r="M105" s="78">
        <v>11</v>
      </c>
      <c r="N105" s="78">
        <v>0</v>
      </c>
      <c r="O105" s="78">
        <v>6</v>
      </c>
      <c r="P105" s="78">
        <v>5</v>
      </c>
      <c r="Q105" s="76">
        <f t="shared" si="22"/>
        <v>100</v>
      </c>
      <c r="R105" s="77">
        <v>41</v>
      </c>
      <c r="S105" s="78">
        <v>15</v>
      </c>
      <c r="T105" s="88">
        <v>22</v>
      </c>
      <c r="U105" s="89">
        <v>8</v>
      </c>
      <c r="V105" s="198">
        <v>0</v>
      </c>
      <c r="W105" s="88">
        <v>2</v>
      </c>
      <c r="X105" s="88">
        <v>10</v>
      </c>
      <c r="Y105" s="88">
        <v>10</v>
      </c>
    </row>
    <row r="106" spans="1:26" ht="12.75" customHeight="1" x14ac:dyDescent="0.3">
      <c r="A106" s="125">
        <v>83</v>
      </c>
      <c r="B106" s="80" t="s">
        <v>116</v>
      </c>
      <c r="C106" s="186">
        <v>35</v>
      </c>
      <c r="D106" s="187">
        <v>628</v>
      </c>
      <c r="E106" s="187">
        <v>754</v>
      </c>
      <c r="F106" s="188">
        <f t="shared" si="20"/>
        <v>21.542857142857144</v>
      </c>
      <c r="G106" s="81">
        <v>140</v>
      </c>
      <c r="H106" s="189">
        <f t="shared" si="21"/>
        <v>22.29299363057325</v>
      </c>
      <c r="I106" s="190">
        <v>0</v>
      </c>
      <c r="J106" s="81">
        <v>0</v>
      </c>
      <c r="K106" s="81">
        <v>0</v>
      </c>
      <c r="L106" s="191">
        <v>0</v>
      </c>
      <c r="M106" s="81">
        <v>140</v>
      </c>
      <c r="N106" s="81">
        <v>21</v>
      </c>
      <c r="O106" s="81">
        <v>77</v>
      </c>
      <c r="P106" s="81">
        <v>42</v>
      </c>
      <c r="Q106" s="82">
        <f t="shared" si="22"/>
        <v>100</v>
      </c>
      <c r="R106" s="83">
        <v>226</v>
      </c>
      <c r="S106" s="81">
        <v>30</v>
      </c>
      <c r="T106" s="84">
        <v>180</v>
      </c>
      <c r="U106" s="85">
        <v>23.9</v>
      </c>
      <c r="V106" s="83">
        <v>0</v>
      </c>
      <c r="W106" s="72"/>
      <c r="X106" s="72"/>
      <c r="Y106" s="72"/>
    </row>
    <row r="107" spans="1:26" s="22" customFormat="1" ht="12.75" customHeight="1" x14ac:dyDescent="0.3">
      <c r="A107" s="140"/>
      <c r="B107" s="91" t="s">
        <v>117</v>
      </c>
      <c r="C107" s="199"/>
      <c r="D107" s="92"/>
      <c r="E107" s="92"/>
      <c r="F107" s="200"/>
      <c r="G107" s="92"/>
      <c r="H107" s="201"/>
      <c r="I107" s="202"/>
      <c r="J107" s="92"/>
      <c r="K107" s="92"/>
      <c r="L107" s="93"/>
      <c r="M107" s="93"/>
      <c r="N107" s="93"/>
      <c r="O107" s="93"/>
      <c r="P107" s="93"/>
      <c r="Q107" s="74"/>
      <c r="R107" s="95"/>
      <c r="S107" s="92"/>
      <c r="T107" s="92"/>
      <c r="U107" s="95"/>
      <c r="V107" s="73"/>
      <c r="W107" s="92"/>
      <c r="X107" s="92"/>
      <c r="Y107" s="92"/>
      <c r="Z107" s="368"/>
    </row>
    <row r="108" spans="1:26" ht="12.75" customHeight="1" x14ac:dyDescent="0.3">
      <c r="A108" s="125">
        <v>84</v>
      </c>
      <c r="B108" s="80" t="s">
        <v>118</v>
      </c>
      <c r="C108" s="186">
        <v>39.799999999999997</v>
      </c>
      <c r="D108" s="187">
        <v>776</v>
      </c>
      <c r="E108" s="187">
        <v>763</v>
      </c>
      <c r="F108" s="188">
        <f t="shared" ref="F108:F115" si="23">E108/C108</f>
        <v>19.170854271356784</v>
      </c>
      <c r="G108" s="81">
        <v>120</v>
      </c>
      <c r="H108" s="189">
        <f t="shared" ref="H108:H115" si="24">G108/D108*100</f>
        <v>15.463917525773196</v>
      </c>
      <c r="I108" s="190">
        <v>0</v>
      </c>
      <c r="J108" s="81">
        <v>0</v>
      </c>
      <c r="K108" s="81">
        <v>0</v>
      </c>
      <c r="L108" s="191">
        <v>0</v>
      </c>
      <c r="M108" s="81">
        <v>120</v>
      </c>
      <c r="N108" s="81">
        <v>7</v>
      </c>
      <c r="O108" s="81">
        <v>53</v>
      </c>
      <c r="P108" s="81">
        <v>60</v>
      </c>
      <c r="Q108" s="82">
        <f t="shared" ref="Q108:Q115" si="25">M108/G108*100</f>
        <v>100</v>
      </c>
      <c r="R108" s="83">
        <v>190</v>
      </c>
      <c r="S108" s="81">
        <v>25</v>
      </c>
      <c r="T108" s="84">
        <v>140</v>
      </c>
      <c r="U108" s="85">
        <v>18.399999999999999</v>
      </c>
      <c r="V108" s="83">
        <v>0</v>
      </c>
      <c r="W108" s="72"/>
      <c r="X108" s="72"/>
      <c r="Y108" s="72"/>
    </row>
    <row r="109" spans="1:26" ht="12.75" customHeight="1" x14ac:dyDescent="0.3">
      <c r="A109" s="125">
        <v>85</v>
      </c>
      <c r="B109" s="80" t="s">
        <v>119</v>
      </c>
      <c r="C109" s="186">
        <v>50.3</v>
      </c>
      <c r="D109" s="187">
        <v>1063</v>
      </c>
      <c r="E109" s="187">
        <v>1102</v>
      </c>
      <c r="F109" s="188">
        <f t="shared" si="23"/>
        <v>21.908548707753479</v>
      </c>
      <c r="G109" s="81">
        <v>150</v>
      </c>
      <c r="H109" s="189">
        <f t="shared" si="24"/>
        <v>14.111006585136407</v>
      </c>
      <c r="I109" s="190">
        <v>0</v>
      </c>
      <c r="J109" s="81">
        <v>0</v>
      </c>
      <c r="K109" s="81">
        <v>0</v>
      </c>
      <c r="L109" s="191">
        <v>0</v>
      </c>
      <c r="M109" s="81">
        <v>150</v>
      </c>
      <c r="N109" s="81">
        <v>20</v>
      </c>
      <c r="O109" s="81">
        <v>60</v>
      </c>
      <c r="P109" s="81">
        <v>70</v>
      </c>
      <c r="Q109" s="82">
        <f t="shared" si="25"/>
        <v>100</v>
      </c>
      <c r="R109" s="83">
        <v>330</v>
      </c>
      <c r="S109" s="81">
        <v>30</v>
      </c>
      <c r="T109" s="84">
        <v>250</v>
      </c>
      <c r="U109" s="85">
        <v>24</v>
      </c>
      <c r="V109" s="83">
        <v>0</v>
      </c>
      <c r="W109" s="72"/>
      <c r="X109" s="72"/>
      <c r="Y109" s="72"/>
    </row>
    <row r="110" spans="1:26" ht="12.75" customHeight="1" x14ac:dyDescent="0.3">
      <c r="A110" s="125">
        <v>86</v>
      </c>
      <c r="B110" s="80" t="s">
        <v>120</v>
      </c>
      <c r="C110" s="186">
        <v>14.9</v>
      </c>
      <c r="D110" s="187">
        <v>219</v>
      </c>
      <c r="E110" s="187">
        <v>218</v>
      </c>
      <c r="F110" s="188">
        <f t="shared" si="23"/>
        <v>14.630872483221475</v>
      </c>
      <c r="G110" s="81">
        <v>50</v>
      </c>
      <c r="H110" s="189">
        <f t="shared" si="24"/>
        <v>22.831050228310502</v>
      </c>
      <c r="I110" s="190">
        <v>0</v>
      </c>
      <c r="J110" s="81">
        <v>0</v>
      </c>
      <c r="K110" s="81">
        <v>0</v>
      </c>
      <c r="L110" s="191">
        <v>0</v>
      </c>
      <c r="M110" s="81">
        <v>40</v>
      </c>
      <c r="N110" s="81">
        <v>0</v>
      </c>
      <c r="O110" s="81">
        <v>30</v>
      </c>
      <c r="P110" s="81">
        <v>10</v>
      </c>
      <c r="Q110" s="82">
        <f t="shared" si="25"/>
        <v>80</v>
      </c>
      <c r="R110" s="83">
        <v>54</v>
      </c>
      <c r="S110" s="81">
        <v>25</v>
      </c>
      <c r="T110" s="81">
        <v>50</v>
      </c>
      <c r="U110" s="82">
        <v>23</v>
      </c>
      <c r="V110" s="83">
        <v>0</v>
      </c>
      <c r="W110" s="72"/>
      <c r="X110" s="72"/>
      <c r="Y110" s="72"/>
    </row>
    <row r="111" spans="1:26" ht="12.75" customHeight="1" x14ac:dyDescent="0.3">
      <c r="A111" s="125">
        <v>87</v>
      </c>
      <c r="B111" s="80" t="s">
        <v>121</v>
      </c>
      <c r="C111" s="186">
        <v>21.7</v>
      </c>
      <c r="D111" s="187">
        <v>266</v>
      </c>
      <c r="E111" s="187">
        <v>328</v>
      </c>
      <c r="F111" s="188">
        <f t="shared" si="23"/>
        <v>15.11520737327189</v>
      </c>
      <c r="G111" s="81">
        <v>45</v>
      </c>
      <c r="H111" s="189">
        <f t="shared" si="24"/>
        <v>16.917293233082706</v>
      </c>
      <c r="I111" s="190">
        <v>0</v>
      </c>
      <c r="J111" s="81">
        <v>0</v>
      </c>
      <c r="K111" s="81">
        <v>0</v>
      </c>
      <c r="L111" s="191">
        <v>0</v>
      </c>
      <c r="M111" s="81">
        <v>45</v>
      </c>
      <c r="N111" s="81">
        <v>2</v>
      </c>
      <c r="O111" s="81">
        <v>21</v>
      </c>
      <c r="P111" s="81">
        <v>22</v>
      </c>
      <c r="Q111" s="82">
        <f t="shared" si="25"/>
        <v>100</v>
      </c>
      <c r="R111" s="83">
        <v>82</v>
      </c>
      <c r="S111" s="81">
        <v>25</v>
      </c>
      <c r="T111" s="84">
        <v>60</v>
      </c>
      <c r="U111" s="85">
        <v>18.3</v>
      </c>
      <c r="V111" s="83">
        <v>0</v>
      </c>
      <c r="W111" s="72"/>
      <c r="X111" s="72"/>
      <c r="Y111" s="72"/>
    </row>
    <row r="112" spans="1:26" ht="12.75" customHeight="1" x14ac:dyDescent="0.3">
      <c r="A112" s="125">
        <v>88</v>
      </c>
      <c r="B112" s="80" t="s">
        <v>122</v>
      </c>
      <c r="C112" s="186">
        <v>50.7</v>
      </c>
      <c r="D112" s="187">
        <v>932</v>
      </c>
      <c r="E112" s="187">
        <v>1305</v>
      </c>
      <c r="F112" s="188">
        <f t="shared" si="23"/>
        <v>25.739644970414201</v>
      </c>
      <c r="G112" s="81">
        <v>120</v>
      </c>
      <c r="H112" s="189">
        <f t="shared" si="24"/>
        <v>12.875536480686694</v>
      </c>
      <c r="I112" s="190">
        <v>0</v>
      </c>
      <c r="J112" s="81">
        <v>0</v>
      </c>
      <c r="K112" s="81">
        <v>0</v>
      </c>
      <c r="L112" s="191">
        <v>0</v>
      </c>
      <c r="M112" s="81">
        <v>101</v>
      </c>
      <c r="N112" s="81">
        <v>10</v>
      </c>
      <c r="O112" s="205">
        <v>37</v>
      </c>
      <c r="P112" s="81">
        <v>54</v>
      </c>
      <c r="Q112" s="82">
        <f t="shared" si="25"/>
        <v>84.166666666666671</v>
      </c>
      <c r="R112" s="83">
        <v>391</v>
      </c>
      <c r="S112" s="81">
        <v>30</v>
      </c>
      <c r="T112" s="84">
        <v>250</v>
      </c>
      <c r="U112" s="85">
        <v>19</v>
      </c>
      <c r="V112" s="83">
        <v>0</v>
      </c>
      <c r="W112" s="72"/>
      <c r="X112" s="72"/>
      <c r="Y112" s="72"/>
    </row>
    <row r="113" spans="1:26" ht="12.75" customHeight="1" x14ac:dyDescent="0.3">
      <c r="A113" s="125">
        <v>89</v>
      </c>
      <c r="B113" s="80" t="s">
        <v>123</v>
      </c>
      <c r="C113" s="186">
        <v>26.3</v>
      </c>
      <c r="D113" s="187">
        <v>844</v>
      </c>
      <c r="E113" s="187">
        <v>903</v>
      </c>
      <c r="F113" s="188">
        <f t="shared" si="23"/>
        <v>34.334600760456276</v>
      </c>
      <c r="G113" s="81">
        <v>60</v>
      </c>
      <c r="H113" s="189">
        <f t="shared" si="24"/>
        <v>7.109004739336493</v>
      </c>
      <c r="I113" s="190">
        <v>0</v>
      </c>
      <c r="J113" s="81">
        <v>0</v>
      </c>
      <c r="K113" s="81">
        <v>0</v>
      </c>
      <c r="L113" s="191">
        <v>0</v>
      </c>
      <c r="M113" s="81">
        <v>50</v>
      </c>
      <c r="N113" s="81">
        <v>3</v>
      </c>
      <c r="O113" s="81">
        <v>24</v>
      </c>
      <c r="P113" s="81">
        <v>23</v>
      </c>
      <c r="Q113" s="82">
        <f t="shared" si="25"/>
        <v>83.333333333333343</v>
      </c>
      <c r="R113" s="83">
        <v>270</v>
      </c>
      <c r="S113" s="81">
        <v>30</v>
      </c>
      <c r="T113" s="84">
        <v>100</v>
      </c>
      <c r="U113" s="85">
        <v>11.1</v>
      </c>
      <c r="V113" s="83">
        <v>0</v>
      </c>
      <c r="W113" s="72"/>
      <c r="X113" s="72"/>
      <c r="Y113" s="72"/>
    </row>
    <row r="114" spans="1:26" ht="12.75" customHeight="1" x14ac:dyDescent="0.3">
      <c r="A114" s="125">
        <v>90</v>
      </c>
      <c r="B114" s="80" t="s">
        <v>124</v>
      </c>
      <c r="C114" s="186">
        <v>72</v>
      </c>
      <c r="D114" s="187">
        <v>976</v>
      </c>
      <c r="E114" s="187">
        <v>971</v>
      </c>
      <c r="F114" s="188">
        <f t="shared" si="23"/>
        <v>13.486111111111111</v>
      </c>
      <c r="G114" s="81">
        <v>100</v>
      </c>
      <c r="H114" s="189">
        <f t="shared" si="24"/>
        <v>10.245901639344263</v>
      </c>
      <c r="I114" s="190">
        <v>0</v>
      </c>
      <c r="J114" s="81">
        <v>0</v>
      </c>
      <c r="K114" s="81">
        <v>0</v>
      </c>
      <c r="L114" s="191">
        <v>0</v>
      </c>
      <c r="M114" s="81">
        <v>88</v>
      </c>
      <c r="N114" s="81">
        <v>3</v>
      </c>
      <c r="O114" s="81">
        <v>25</v>
      </c>
      <c r="P114" s="81">
        <v>60</v>
      </c>
      <c r="Q114" s="82">
        <f t="shared" si="25"/>
        <v>88</v>
      </c>
      <c r="R114" s="83">
        <v>242</v>
      </c>
      <c r="S114" s="81">
        <v>25</v>
      </c>
      <c r="T114" s="84">
        <v>242</v>
      </c>
      <c r="U114" s="85">
        <v>25</v>
      </c>
      <c r="V114" s="83">
        <v>0</v>
      </c>
      <c r="W114" s="72"/>
      <c r="X114" s="72"/>
      <c r="Y114" s="72"/>
    </row>
    <row r="115" spans="1:26" ht="12.75" customHeight="1" x14ac:dyDescent="0.3">
      <c r="A115" s="178">
        <v>91</v>
      </c>
      <c r="B115" s="75" t="s">
        <v>125</v>
      </c>
      <c r="C115" s="193">
        <v>19.846</v>
      </c>
      <c r="D115" s="195">
        <v>169</v>
      </c>
      <c r="E115" s="195">
        <v>196</v>
      </c>
      <c r="F115" s="196">
        <f t="shared" si="23"/>
        <v>9.8760455507407041</v>
      </c>
      <c r="G115" s="78">
        <v>11</v>
      </c>
      <c r="H115" s="183">
        <f t="shared" si="24"/>
        <v>6.5088757396449708</v>
      </c>
      <c r="I115" s="184">
        <v>0</v>
      </c>
      <c r="J115" s="78">
        <v>0</v>
      </c>
      <c r="K115" s="78">
        <v>6</v>
      </c>
      <c r="L115" s="197">
        <v>5</v>
      </c>
      <c r="M115" s="78">
        <v>11</v>
      </c>
      <c r="N115" s="78">
        <v>0</v>
      </c>
      <c r="O115" s="78">
        <v>6</v>
      </c>
      <c r="P115" s="78">
        <v>5</v>
      </c>
      <c r="Q115" s="76">
        <f t="shared" si="25"/>
        <v>100</v>
      </c>
      <c r="R115" s="77">
        <v>35</v>
      </c>
      <c r="S115" s="78">
        <v>18</v>
      </c>
      <c r="T115" s="88">
        <v>22</v>
      </c>
      <c r="U115" s="89">
        <v>11.3</v>
      </c>
      <c r="V115" s="198">
        <v>0</v>
      </c>
      <c r="W115" s="88">
        <v>2</v>
      </c>
      <c r="X115" s="88">
        <v>7</v>
      </c>
      <c r="Y115" s="88">
        <v>13</v>
      </c>
    </row>
    <row r="116" spans="1:26" s="22" customFormat="1" ht="12.75" customHeight="1" x14ac:dyDescent="0.3">
      <c r="A116" s="140"/>
      <c r="B116" s="91" t="s">
        <v>126</v>
      </c>
      <c r="C116" s="199"/>
      <c r="D116" s="92"/>
      <c r="E116" s="92"/>
      <c r="F116" s="200"/>
      <c r="G116" s="92"/>
      <c r="H116" s="201"/>
      <c r="I116" s="202"/>
      <c r="J116" s="92"/>
      <c r="K116" s="92"/>
      <c r="L116" s="93"/>
      <c r="M116" s="93"/>
      <c r="N116" s="93"/>
      <c r="O116" s="93"/>
      <c r="P116" s="93"/>
      <c r="Q116" s="74"/>
      <c r="R116" s="98"/>
      <c r="S116" s="92"/>
      <c r="T116" s="92"/>
      <c r="U116" s="95"/>
      <c r="V116" s="73"/>
      <c r="W116" s="92"/>
      <c r="X116" s="92"/>
      <c r="Y116" s="92"/>
      <c r="Z116" s="368"/>
    </row>
    <row r="117" spans="1:26" ht="12.75" customHeight="1" x14ac:dyDescent="0.3">
      <c r="A117" s="178">
        <v>92</v>
      </c>
      <c r="B117" s="75" t="s">
        <v>127</v>
      </c>
      <c r="C117" s="193">
        <v>73.62</v>
      </c>
      <c r="D117" s="216">
        <v>761</v>
      </c>
      <c r="E117" s="216">
        <v>748</v>
      </c>
      <c r="F117" s="196">
        <f t="shared" ref="F117:F122" si="26">E117/C117</f>
        <v>10.160282531920673</v>
      </c>
      <c r="G117" s="78">
        <v>22</v>
      </c>
      <c r="H117" s="183">
        <f t="shared" ref="H117:H122" si="27">G117/D117*100</f>
        <v>2.8909329829172141</v>
      </c>
      <c r="I117" s="184">
        <v>0</v>
      </c>
      <c r="J117" s="78">
        <v>0</v>
      </c>
      <c r="K117" s="78">
        <v>11</v>
      </c>
      <c r="L117" s="197">
        <v>11</v>
      </c>
      <c r="M117" s="78">
        <v>21</v>
      </c>
      <c r="N117" s="78">
        <v>0</v>
      </c>
      <c r="O117" s="78">
        <v>11</v>
      </c>
      <c r="P117" s="78">
        <v>10</v>
      </c>
      <c r="Q117" s="76">
        <f t="shared" ref="Q117:Q122" si="28">M117/G117*100</f>
        <v>95.454545454545453</v>
      </c>
      <c r="R117" s="77">
        <v>134</v>
      </c>
      <c r="S117" s="78">
        <v>18</v>
      </c>
      <c r="T117" s="78">
        <v>40</v>
      </c>
      <c r="U117" s="76">
        <v>5.4</v>
      </c>
      <c r="V117" s="77">
        <v>0</v>
      </c>
      <c r="W117" s="78">
        <v>4</v>
      </c>
      <c r="X117" s="78">
        <v>12</v>
      </c>
      <c r="Y117" s="78">
        <v>24</v>
      </c>
    </row>
    <row r="118" spans="1:26" ht="12.75" customHeight="1" x14ac:dyDescent="0.3">
      <c r="A118" s="125">
        <v>93</v>
      </c>
      <c r="B118" s="80" t="s">
        <v>128</v>
      </c>
      <c r="C118" s="186">
        <v>88.6</v>
      </c>
      <c r="D118" s="187">
        <v>1325</v>
      </c>
      <c r="E118" s="187">
        <v>1366</v>
      </c>
      <c r="F118" s="188">
        <f t="shared" si="26"/>
        <v>15.417607223476299</v>
      </c>
      <c r="G118" s="81">
        <v>200</v>
      </c>
      <c r="H118" s="189">
        <f t="shared" si="27"/>
        <v>15.09433962264151</v>
      </c>
      <c r="I118" s="190">
        <v>0</v>
      </c>
      <c r="J118" s="81">
        <v>0</v>
      </c>
      <c r="K118" s="81">
        <v>0</v>
      </c>
      <c r="L118" s="191">
        <v>0</v>
      </c>
      <c r="M118" s="81">
        <v>131</v>
      </c>
      <c r="N118" s="81">
        <v>10</v>
      </c>
      <c r="O118" s="81">
        <v>48</v>
      </c>
      <c r="P118" s="81">
        <v>73</v>
      </c>
      <c r="Q118" s="82">
        <f t="shared" si="28"/>
        <v>65.5</v>
      </c>
      <c r="R118" s="83">
        <v>341</v>
      </c>
      <c r="S118" s="81">
        <v>25</v>
      </c>
      <c r="T118" s="81">
        <v>200</v>
      </c>
      <c r="U118" s="82">
        <v>14.7</v>
      </c>
      <c r="V118" s="83">
        <v>0</v>
      </c>
      <c r="W118" s="72"/>
      <c r="X118" s="72"/>
      <c r="Y118" s="72"/>
    </row>
    <row r="119" spans="1:26" ht="12.75" customHeight="1" x14ac:dyDescent="0.3">
      <c r="A119" s="178">
        <v>94</v>
      </c>
      <c r="B119" s="75" t="s">
        <v>129</v>
      </c>
      <c r="C119" s="193">
        <v>25.782</v>
      </c>
      <c r="D119" s="216">
        <v>278</v>
      </c>
      <c r="E119" s="216">
        <v>281</v>
      </c>
      <c r="F119" s="196">
        <f t="shared" si="26"/>
        <v>10.899076875339384</v>
      </c>
      <c r="G119" s="77">
        <v>16</v>
      </c>
      <c r="H119" s="183">
        <f t="shared" si="27"/>
        <v>5.755395683453238</v>
      </c>
      <c r="I119" s="184">
        <v>0</v>
      </c>
      <c r="J119" s="78">
        <v>0</v>
      </c>
      <c r="K119" s="78">
        <v>8</v>
      </c>
      <c r="L119" s="197">
        <v>8</v>
      </c>
      <c r="M119" s="78">
        <v>16</v>
      </c>
      <c r="N119" s="78">
        <v>0</v>
      </c>
      <c r="O119" s="205">
        <v>7</v>
      </c>
      <c r="P119" s="205">
        <v>9</v>
      </c>
      <c r="Q119" s="76">
        <f t="shared" si="28"/>
        <v>100</v>
      </c>
      <c r="R119" s="104">
        <v>50</v>
      </c>
      <c r="S119" s="105">
        <v>18</v>
      </c>
      <c r="T119" s="105">
        <v>24</v>
      </c>
      <c r="U119" s="106">
        <v>8.6</v>
      </c>
      <c r="V119" s="77">
        <v>0</v>
      </c>
      <c r="W119" s="105">
        <v>2</v>
      </c>
      <c r="X119" s="105">
        <v>10</v>
      </c>
      <c r="Y119" s="105">
        <v>12</v>
      </c>
    </row>
    <row r="120" spans="1:26" ht="18.149999999999999" customHeight="1" x14ac:dyDescent="0.3">
      <c r="A120" s="125">
        <v>95</v>
      </c>
      <c r="B120" s="80" t="s">
        <v>130</v>
      </c>
      <c r="C120" s="186">
        <v>33</v>
      </c>
      <c r="D120" s="187">
        <v>847</v>
      </c>
      <c r="E120" s="187">
        <v>880</v>
      </c>
      <c r="F120" s="188">
        <f t="shared" si="26"/>
        <v>26.666666666666668</v>
      </c>
      <c r="G120" s="81">
        <v>100</v>
      </c>
      <c r="H120" s="189">
        <f t="shared" si="27"/>
        <v>11.80637544273908</v>
      </c>
      <c r="I120" s="190">
        <v>0</v>
      </c>
      <c r="J120" s="81">
        <v>0</v>
      </c>
      <c r="K120" s="81">
        <v>0</v>
      </c>
      <c r="L120" s="191">
        <v>0</v>
      </c>
      <c r="M120" s="81">
        <v>77</v>
      </c>
      <c r="N120" s="81">
        <v>15</v>
      </c>
      <c r="O120" s="81">
        <v>22</v>
      </c>
      <c r="P120" s="81">
        <v>40</v>
      </c>
      <c r="Q120" s="82">
        <f t="shared" si="28"/>
        <v>77</v>
      </c>
      <c r="R120" s="83">
        <v>264</v>
      </c>
      <c r="S120" s="81">
        <v>30</v>
      </c>
      <c r="T120" s="84">
        <v>120</v>
      </c>
      <c r="U120" s="85">
        <v>13.7</v>
      </c>
      <c r="V120" s="83">
        <v>0</v>
      </c>
      <c r="W120" s="72"/>
      <c r="X120" s="72"/>
      <c r="Y120" s="72"/>
    </row>
    <row r="121" spans="1:26" ht="16.2" customHeight="1" x14ac:dyDescent="0.3">
      <c r="A121" s="125">
        <v>96</v>
      </c>
      <c r="B121" s="80" t="s">
        <v>131</v>
      </c>
      <c r="C121" s="186">
        <v>42.2</v>
      </c>
      <c r="D121" s="187">
        <v>737</v>
      </c>
      <c r="E121" s="187">
        <v>816</v>
      </c>
      <c r="F121" s="188">
        <f t="shared" si="26"/>
        <v>19.33649289099526</v>
      </c>
      <c r="G121" s="81">
        <v>130</v>
      </c>
      <c r="H121" s="189">
        <f t="shared" si="27"/>
        <v>17.639077340569877</v>
      </c>
      <c r="I121" s="190">
        <v>0</v>
      </c>
      <c r="J121" s="81">
        <v>0</v>
      </c>
      <c r="K121" s="81">
        <v>0</v>
      </c>
      <c r="L121" s="191">
        <v>0</v>
      </c>
      <c r="M121" s="205">
        <v>35</v>
      </c>
      <c r="N121" s="81">
        <v>0</v>
      </c>
      <c r="O121" s="81">
        <v>20</v>
      </c>
      <c r="P121" s="81">
        <v>15</v>
      </c>
      <c r="Q121" s="82">
        <f t="shared" si="28"/>
        <v>26.923076923076923</v>
      </c>
      <c r="R121" s="83">
        <v>204</v>
      </c>
      <c r="S121" s="81">
        <v>25</v>
      </c>
      <c r="T121" s="84">
        <v>150</v>
      </c>
      <c r="U121" s="85">
        <v>18.399999999999999</v>
      </c>
      <c r="V121" s="83">
        <v>0</v>
      </c>
      <c r="W121" s="72"/>
      <c r="X121" s="72"/>
      <c r="Y121" s="72"/>
    </row>
    <row r="122" spans="1:26" ht="12.75" customHeight="1" x14ac:dyDescent="0.3">
      <c r="A122" s="178">
        <v>97</v>
      </c>
      <c r="B122" s="75" t="s">
        <v>132</v>
      </c>
      <c r="C122" s="193">
        <v>61.805999999999997</v>
      </c>
      <c r="D122" s="216">
        <v>657</v>
      </c>
      <c r="E122" s="216">
        <v>676</v>
      </c>
      <c r="F122" s="196">
        <f t="shared" si="26"/>
        <v>10.937449438565835</v>
      </c>
      <c r="G122" s="78">
        <v>18</v>
      </c>
      <c r="H122" s="183">
        <f t="shared" si="27"/>
        <v>2.7397260273972601</v>
      </c>
      <c r="I122" s="184">
        <v>0</v>
      </c>
      <c r="J122" s="78">
        <v>0</v>
      </c>
      <c r="K122" s="78">
        <v>9</v>
      </c>
      <c r="L122" s="197">
        <v>9</v>
      </c>
      <c r="M122" s="78">
        <v>15</v>
      </c>
      <c r="N122" s="78">
        <v>0</v>
      </c>
      <c r="O122" s="78">
        <v>8</v>
      </c>
      <c r="P122" s="78">
        <v>7</v>
      </c>
      <c r="Q122" s="76">
        <f t="shared" si="28"/>
        <v>83.333333333333343</v>
      </c>
      <c r="R122" s="77">
        <v>118</v>
      </c>
      <c r="S122" s="78">
        <v>18</v>
      </c>
      <c r="T122" s="88">
        <v>36</v>
      </c>
      <c r="U122" s="89">
        <v>5.4</v>
      </c>
      <c r="V122" s="198">
        <v>0</v>
      </c>
      <c r="W122" s="88">
        <v>4</v>
      </c>
      <c r="X122" s="88">
        <v>11</v>
      </c>
      <c r="Y122" s="88">
        <v>21</v>
      </c>
    </row>
    <row r="123" spans="1:26" s="22" customFormat="1" ht="12.75" customHeight="1" x14ac:dyDescent="0.3">
      <c r="A123" s="140"/>
      <c r="B123" s="91" t="s">
        <v>133</v>
      </c>
      <c r="C123" s="199"/>
      <c r="D123" s="92"/>
      <c r="E123" s="92"/>
      <c r="F123" s="200"/>
      <c r="G123" s="92"/>
      <c r="H123" s="201"/>
      <c r="I123" s="202"/>
      <c r="J123" s="92"/>
      <c r="K123" s="92"/>
      <c r="L123" s="92"/>
      <c r="M123" s="92"/>
      <c r="N123" s="92"/>
      <c r="O123" s="92"/>
      <c r="P123" s="92"/>
      <c r="Q123" s="74"/>
      <c r="R123" s="98"/>
      <c r="S123" s="92"/>
      <c r="T123" s="92"/>
      <c r="U123" s="95"/>
      <c r="V123" s="73"/>
      <c r="W123" s="92"/>
      <c r="X123" s="92"/>
      <c r="Y123" s="92"/>
      <c r="Z123" s="368"/>
    </row>
    <row r="124" spans="1:26" ht="12.75" customHeight="1" x14ac:dyDescent="0.3">
      <c r="A124" s="125">
        <v>98</v>
      </c>
      <c r="B124" s="80" t="s">
        <v>134</v>
      </c>
      <c r="C124" s="186">
        <v>26.7</v>
      </c>
      <c r="D124" s="187">
        <v>972</v>
      </c>
      <c r="E124" s="187">
        <v>985</v>
      </c>
      <c r="F124" s="188">
        <f t="shared" ref="F124:F135" si="29">E124/C124</f>
        <v>36.891385767790261</v>
      </c>
      <c r="G124" s="81">
        <v>150</v>
      </c>
      <c r="H124" s="189">
        <f t="shared" ref="H124:H135" si="30">G124/D124*100</f>
        <v>15.432098765432098</v>
      </c>
      <c r="I124" s="190">
        <v>0</v>
      </c>
      <c r="J124" s="81">
        <v>0</v>
      </c>
      <c r="K124" s="81">
        <v>0</v>
      </c>
      <c r="L124" s="191">
        <v>0</v>
      </c>
      <c r="M124" s="81">
        <v>112</v>
      </c>
      <c r="N124" s="81">
        <v>10</v>
      </c>
      <c r="O124" s="81">
        <v>53</v>
      </c>
      <c r="P124" s="81">
        <v>49</v>
      </c>
      <c r="Q124" s="82">
        <f t="shared" ref="Q124:Q135" si="31">M124/G124*100</f>
        <v>74.666666666666671</v>
      </c>
      <c r="R124" s="83">
        <v>295</v>
      </c>
      <c r="S124" s="81">
        <v>30</v>
      </c>
      <c r="T124" s="81">
        <v>295</v>
      </c>
      <c r="U124" s="82">
        <v>30</v>
      </c>
      <c r="V124" s="83">
        <v>0</v>
      </c>
      <c r="W124" s="72"/>
      <c r="X124" s="72"/>
      <c r="Y124" s="72"/>
    </row>
    <row r="125" spans="1:26" ht="12.75" customHeight="1" x14ac:dyDescent="0.3">
      <c r="A125" s="125">
        <v>99</v>
      </c>
      <c r="B125" s="80" t="s">
        <v>135</v>
      </c>
      <c r="C125" s="186">
        <v>23.3</v>
      </c>
      <c r="D125" s="187">
        <v>532</v>
      </c>
      <c r="E125" s="187">
        <v>553</v>
      </c>
      <c r="F125" s="188">
        <f t="shared" si="29"/>
        <v>23.733905579399142</v>
      </c>
      <c r="G125" s="81">
        <v>99</v>
      </c>
      <c r="H125" s="189">
        <f t="shared" si="30"/>
        <v>18.609022556390979</v>
      </c>
      <c r="I125" s="190">
        <v>0</v>
      </c>
      <c r="J125" s="81">
        <v>0</v>
      </c>
      <c r="K125" s="81">
        <v>0</v>
      </c>
      <c r="L125" s="191">
        <v>0</v>
      </c>
      <c r="M125" s="81">
        <v>99</v>
      </c>
      <c r="N125" s="81">
        <v>14</v>
      </c>
      <c r="O125" s="81">
        <v>47</v>
      </c>
      <c r="P125" s="81">
        <v>38</v>
      </c>
      <c r="Q125" s="82">
        <f t="shared" si="31"/>
        <v>100</v>
      </c>
      <c r="R125" s="83">
        <v>165</v>
      </c>
      <c r="S125" s="81">
        <v>30</v>
      </c>
      <c r="T125" s="84">
        <v>130</v>
      </c>
      <c r="U125" s="85">
        <v>23.6</v>
      </c>
      <c r="V125" s="83">
        <v>0</v>
      </c>
      <c r="W125" s="72"/>
      <c r="X125" s="72"/>
      <c r="Y125" s="72"/>
    </row>
    <row r="126" spans="1:26" ht="12.75" customHeight="1" x14ac:dyDescent="0.3">
      <c r="A126" s="125">
        <v>100</v>
      </c>
      <c r="B126" s="80" t="s">
        <v>136</v>
      </c>
      <c r="C126" s="186">
        <v>11</v>
      </c>
      <c r="D126" s="187">
        <v>451</v>
      </c>
      <c r="E126" s="187">
        <v>442</v>
      </c>
      <c r="F126" s="188">
        <f t="shared" si="29"/>
        <v>40.18181818181818</v>
      </c>
      <c r="G126" s="81">
        <v>52</v>
      </c>
      <c r="H126" s="189">
        <f t="shared" si="30"/>
        <v>11.529933481152993</v>
      </c>
      <c r="I126" s="190">
        <v>0</v>
      </c>
      <c r="J126" s="81">
        <v>0</v>
      </c>
      <c r="K126" s="81">
        <v>0</v>
      </c>
      <c r="L126" s="191">
        <v>0</v>
      </c>
      <c r="M126" s="81">
        <v>35</v>
      </c>
      <c r="N126" s="81">
        <v>2</v>
      </c>
      <c r="O126" s="81">
        <v>16</v>
      </c>
      <c r="P126" s="81">
        <v>17</v>
      </c>
      <c r="Q126" s="82">
        <f t="shared" si="31"/>
        <v>67.307692307692307</v>
      </c>
      <c r="R126" s="83">
        <v>132</v>
      </c>
      <c r="S126" s="81">
        <v>30</v>
      </c>
      <c r="T126" s="84">
        <v>120</v>
      </c>
      <c r="U126" s="85">
        <v>27.1</v>
      </c>
      <c r="V126" s="83">
        <v>0</v>
      </c>
      <c r="W126" s="72"/>
      <c r="X126" s="72"/>
      <c r="Y126" s="72"/>
    </row>
    <row r="127" spans="1:26" ht="12.75" customHeight="1" x14ac:dyDescent="0.3">
      <c r="A127" s="178">
        <v>101</v>
      </c>
      <c r="B127" s="75" t="s">
        <v>137</v>
      </c>
      <c r="C127" s="193">
        <v>17.89</v>
      </c>
      <c r="D127" s="195">
        <v>462</v>
      </c>
      <c r="E127" s="195">
        <v>335</v>
      </c>
      <c r="F127" s="196">
        <f t="shared" si="29"/>
        <v>18.725544997205141</v>
      </c>
      <c r="G127" s="78">
        <v>16</v>
      </c>
      <c r="H127" s="183">
        <f t="shared" si="30"/>
        <v>3.4632034632034632</v>
      </c>
      <c r="I127" s="184">
        <v>0</v>
      </c>
      <c r="J127" s="78">
        <v>1</v>
      </c>
      <c r="K127" s="78">
        <v>9</v>
      </c>
      <c r="L127" s="197">
        <v>6</v>
      </c>
      <c r="M127" s="78">
        <v>10</v>
      </c>
      <c r="N127" s="78">
        <v>0</v>
      </c>
      <c r="O127" s="78">
        <v>5</v>
      </c>
      <c r="P127" s="78">
        <v>5</v>
      </c>
      <c r="Q127" s="76">
        <f t="shared" si="31"/>
        <v>62.5</v>
      </c>
      <c r="R127" s="77">
        <v>83</v>
      </c>
      <c r="S127" s="78">
        <v>25</v>
      </c>
      <c r="T127" s="88">
        <v>32</v>
      </c>
      <c r="U127" s="89">
        <v>9.6</v>
      </c>
      <c r="V127" s="198">
        <v>0</v>
      </c>
      <c r="W127" s="88">
        <v>3</v>
      </c>
      <c r="X127" s="88">
        <v>12</v>
      </c>
      <c r="Y127" s="88">
        <v>17</v>
      </c>
    </row>
    <row r="128" spans="1:26" ht="12.75" customHeight="1" x14ac:dyDescent="0.3">
      <c r="A128" s="178">
        <v>102</v>
      </c>
      <c r="B128" s="75" t="s">
        <v>138</v>
      </c>
      <c r="C128" s="193">
        <v>15.875</v>
      </c>
      <c r="D128" s="195">
        <v>214</v>
      </c>
      <c r="E128" s="195">
        <v>341</v>
      </c>
      <c r="F128" s="196">
        <f t="shared" si="29"/>
        <v>21.480314960629922</v>
      </c>
      <c r="G128" s="78">
        <v>17</v>
      </c>
      <c r="H128" s="183">
        <f t="shared" si="30"/>
        <v>7.9439252336448591</v>
      </c>
      <c r="I128" s="184">
        <v>0</v>
      </c>
      <c r="J128" s="78">
        <v>1</v>
      </c>
      <c r="K128" s="78">
        <v>9</v>
      </c>
      <c r="L128" s="197">
        <v>7</v>
      </c>
      <c r="M128" s="78">
        <v>14</v>
      </c>
      <c r="N128" s="78">
        <v>0</v>
      </c>
      <c r="O128" s="78">
        <v>8</v>
      </c>
      <c r="P128" s="78">
        <v>6</v>
      </c>
      <c r="Q128" s="76">
        <f t="shared" si="31"/>
        <v>82.35294117647058</v>
      </c>
      <c r="R128" s="77">
        <v>102</v>
      </c>
      <c r="S128" s="78">
        <v>30</v>
      </c>
      <c r="T128" s="78">
        <v>32</v>
      </c>
      <c r="U128" s="76">
        <v>9.4</v>
      </c>
      <c r="V128" s="77">
        <v>0</v>
      </c>
      <c r="W128" s="78">
        <v>3</v>
      </c>
      <c r="X128" s="78">
        <v>12</v>
      </c>
      <c r="Y128" s="78">
        <v>17</v>
      </c>
    </row>
    <row r="129" spans="1:26" ht="12.75" customHeight="1" x14ac:dyDescent="0.3">
      <c r="A129" s="125">
        <v>103</v>
      </c>
      <c r="B129" s="80" t="s">
        <v>139</v>
      </c>
      <c r="C129" s="186">
        <v>24</v>
      </c>
      <c r="D129" s="187">
        <v>547</v>
      </c>
      <c r="E129" s="187">
        <v>791</v>
      </c>
      <c r="F129" s="188">
        <f t="shared" si="29"/>
        <v>32.958333333333336</v>
      </c>
      <c r="G129" s="81">
        <v>78</v>
      </c>
      <c r="H129" s="189">
        <f t="shared" si="30"/>
        <v>14.259597806215721</v>
      </c>
      <c r="I129" s="190">
        <v>0</v>
      </c>
      <c r="J129" s="81">
        <v>0</v>
      </c>
      <c r="K129" s="81">
        <v>0</v>
      </c>
      <c r="L129" s="191">
        <v>0</v>
      </c>
      <c r="M129" s="81">
        <v>74</v>
      </c>
      <c r="N129" s="81">
        <v>2</v>
      </c>
      <c r="O129" s="81">
        <v>46</v>
      </c>
      <c r="P129" s="81">
        <v>26</v>
      </c>
      <c r="Q129" s="82">
        <f t="shared" si="31"/>
        <v>94.871794871794862</v>
      </c>
      <c r="R129" s="83">
        <v>237</v>
      </c>
      <c r="S129" s="81">
        <v>30</v>
      </c>
      <c r="T129" s="84">
        <v>200</v>
      </c>
      <c r="U129" s="85">
        <v>25.3</v>
      </c>
      <c r="V129" s="83">
        <v>0</v>
      </c>
      <c r="W129" s="72"/>
      <c r="X129" s="72"/>
      <c r="Y129" s="72"/>
    </row>
    <row r="130" spans="1:26" ht="14.4" x14ac:dyDescent="0.3">
      <c r="A130" s="125">
        <v>104</v>
      </c>
      <c r="B130" s="80" t="s">
        <v>140</v>
      </c>
      <c r="C130" s="186">
        <v>33.1</v>
      </c>
      <c r="D130" s="187">
        <v>1282</v>
      </c>
      <c r="E130" s="187">
        <v>927</v>
      </c>
      <c r="F130" s="188">
        <f t="shared" si="29"/>
        <v>28.006042296072508</v>
      </c>
      <c r="G130" s="81">
        <v>150</v>
      </c>
      <c r="H130" s="189">
        <f t="shared" si="30"/>
        <v>11.700468018720748</v>
      </c>
      <c r="I130" s="190">
        <v>0</v>
      </c>
      <c r="J130" s="81">
        <v>0</v>
      </c>
      <c r="K130" s="81">
        <v>0</v>
      </c>
      <c r="L130" s="191">
        <v>0</v>
      </c>
      <c r="M130" s="81">
        <v>131</v>
      </c>
      <c r="N130" s="81">
        <v>17</v>
      </c>
      <c r="O130" s="81">
        <v>67</v>
      </c>
      <c r="P130" s="81">
        <v>47</v>
      </c>
      <c r="Q130" s="82">
        <f t="shared" si="31"/>
        <v>87.333333333333329</v>
      </c>
      <c r="R130" s="83">
        <v>278</v>
      </c>
      <c r="S130" s="81">
        <v>30</v>
      </c>
      <c r="T130" s="84">
        <v>250</v>
      </c>
      <c r="U130" s="85">
        <v>27</v>
      </c>
      <c r="V130" s="83">
        <v>0</v>
      </c>
      <c r="W130" s="72"/>
      <c r="X130" s="72"/>
      <c r="Y130" s="72"/>
    </row>
    <row r="131" spans="1:26" ht="12.75" customHeight="1" x14ac:dyDescent="0.3">
      <c r="A131" s="178">
        <v>105</v>
      </c>
      <c r="B131" s="75" t="s">
        <v>141</v>
      </c>
      <c r="C131" s="193">
        <v>19.236000000000001</v>
      </c>
      <c r="D131" s="195">
        <v>477</v>
      </c>
      <c r="E131" s="195">
        <v>439</v>
      </c>
      <c r="F131" s="196">
        <f t="shared" si="29"/>
        <v>22.821792472447495</v>
      </c>
      <c r="G131" s="78">
        <v>22</v>
      </c>
      <c r="H131" s="183">
        <f t="shared" si="30"/>
        <v>4.6121593291404608</v>
      </c>
      <c r="I131" s="184">
        <v>0</v>
      </c>
      <c r="J131" s="78">
        <v>1</v>
      </c>
      <c r="K131" s="78">
        <v>9</v>
      </c>
      <c r="L131" s="197">
        <v>12</v>
      </c>
      <c r="M131" s="78">
        <v>22</v>
      </c>
      <c r="N131" s="78">
        <v>1</v>
      </c>
      <c r="O131" s="205">
        <v>9</v>
      </c>
      <c r="P131" s="205">
        <v>12</v>
      </c>
      <c r="Q131" s="76">
        <f t="shared" si="31"/>
        <v>100</v>
      </c>
      <c r="R131" s="77">
        <v>131</v>
      </c>
      <c r="S131" s="78">
        <v>30</v>
      </c>
      <c r="T131" s="78">
        <v>40</v>
      </c>
      <c r="U131" s="76">
        <v>9</v>
      </c>
      <c r="V131" s="77">
        <v>0</v>
      </c>
      <c r="W131" s="78">
        <v>4</v>
      </c>
      <c r="X131" s="78">
        <v>12</v>
      </c>
      <c r="Y131" s="78">
        <v>24</v>
      </c>
    </row>
    <row r="132" spans="1:26" ht="12.75" customHeight="1" x14ac:dyDescent="0.3">
      <c r="A132" s="125">
        <v>106</v>
      </c>
      <c r="B132" s="80" t="s">
        <v>142</v>
      </c>
      <c r="C132" s="186">
        <v>26.9</v>
      </c>
      <c r="D132" s="187">
        <v>370</v>
      </c>
      <c r="E132" s="187">
        <v>503</v>
      </c>
      <c r="F132" s="188">
        <f t="shared" si="29"/>
        <v>18.698884758364315</v>
      </c>
      <c r="G132" s="81">
        <v>40</v>
      </c>
      <c r="H132" s="189">
        <f t="shared" si="30"/>
        <v>10.810810810810811</v>
      </c>
      <c r="I132" s="190">
        <v>0</v>
      </c>
      <c r="J132" s="81">
        <v>0</v>
      </c>
      <c r="K132" s="81">
        <v>0</v>
      </c>
      <c r="L132" s="191">
        <v>0</v>
      </c>
      <c r="M132" s="81">
        <v>40</v>
      </c>
      <c r="N132" s="81">
        <v>4</v>
      </c>
      <c r="O132" s="81">
        <v>8</v>
      </c>
      <c r="P132" s="81">
        <v>28</v>
      </c>
      <c r="Q132" s="82">
        <f t="shared" si="31"/>
        <v>100</v>
      </c>
      <c r="R132" s="83">
        <v>125</v>
      </c>
      <c r="S132" s="81">
        <v>25</v>
      </c>
      <c r="T132" s="84">
        <v>50</v>
      </c>
      <c r="U132" s="85">
        <v>10</v>
      </c>
      <c r="V132" s="83">
        <v>0</v>
      </c>
      <c r="W132" s="72"/>
      <c r="X132" s="72"/>
      <c r="Y132" s="72"/>
    </row>
    <row r="133" spans="1:26" ht="12.75" customHeight="1" x14ac:dyDescent="0.3">
      <c r="A133" s="125">
        <v>107</v>
      </c>
      <c r="B133" s="80" t="s">
        <v>143</v>
      </c>
      <c r="C133" s="186">
        <v>22.8</v>
      </c>
      <c r="D133" s="187">
        <v>853</v>
      </c>
      <c r="E133" s="187">
        <v>888</v>
      </c>
      <c r="F133" s="188">
        <f t="shared" si="29"/>
        <v>38.94736842105263</v>
      </c>
      <c r="G133" s="81">
        <v>80</v>
      </c>
      <c r="H133" s="189">
        <f t="shared" si="30"/>
        <v>9.378663540445487</v>
      </c>
      <c r="I133" s="190">
        <v>0</v>
      </c>
      <c r="J133" s="81">
        <v>0</v>
      </c>
      <c r="K133" s="81">
        <v>0</v>
      </c>
      <c r="L133" s="191">
        <v>0</v>
      </c>
      <c r="M133" s="81">
        <v>80</v>
      </c>
      <c r="N133" s="81">
        <v>11</v>
      </c>
      <c r="O133" s="81">
        <v>45</v>
      </c>
      <c r="P133" s="81">
        <v>24</v>
      </c>
      <c r="Q133" s="82">
        <f t="shared" si="31"/>
        <v>100</v>
      </c>
      <c r="R133" s="83">
        <v>266</v>
      </c>
      <c r="S133" s="81">
        <v>30</v>
      </c>
      <c r="T133" s="84">
        <v>200</v>
      </c>
      <c r="U133" s="85">
        <v>22.6</v>
      </c>
      <c r="V133" s="83">
        <v>0</v>
      </c>
      <c r="W133" s="72"/>
      <c r="X133" s="72"/>
      <c r="Y133" s="72"/>
    </row>
    <row r="134" spans="1:26" ht="12.75" customHeight="1" x14ac:dyDescent="0.3">
      <c r="A134" s="125">
        <v>108</v>
      </c>
      <c r="B134" s="80" t="s">
        <v>144</v>
      </c>
      <c r="C134" s="186">
        <v>24.4</v>
      </c>
      <c r="D134" s="187">
        <v>433</v>
      </c>
      <c r="E134" s="187">
        <v>529</v>
      </c>
      <c r="F134" s="188">
        <f t="shared" si="29"/>
        <v>21.680327868852459</v>
      </c>
      <c r="G134" s="81">
        <v>80</v>
      </c>
      <c r="H134" s="189">
        <f t="shared" si="30"/>
        <v>18.475750577367204</v>
      </c>
      <c r="I134" s="190">
        <v>0</v>
      </c>
      <c r="J134" s="81">
        <v>0</v>
      </c>
      <c r="K134" s="81">
        <v>0</v>
      </c>
      <c r="L134" s="191">
        <v>0</v>
      </c>
      <c r="M134" s="81">
        <v>79</v>
      </c>
      <c r="N134" s="81">
        <v>5</v>
      </c>
      <c r="O134" s="81">
        <v>18</v>
      </c>
      <c r="P134" s="81">
        <v>56</v>
      </c>
      <c r="Q134" s="82">
        <f t="shared" si="31"/>
        <v>98.75</v>
      </c>
      <c r="R134" s="83">
        <v>158</v>
      </c>
      <c r="S134" s="81">
        <v>30</v>
      </c>
      <c r="T134" s="81">
        <v>80</v>
      </c>
      <c r="U134" s="82">
        <v>15.2</v>
      </c>
      <c r="V134" s="83">
        <v>0</v>
      </c>
      <c r="W134" s="72"/>
      <c r="X134" s="72"/>
      <c r="Y134" s="72"/>
    </row>
    <row r="135" spans="1:26" ht="12.75" customHeight="1" x14ac:dyDescent="0.3">
      <c r="A135" s="125">
        <v>109</v>
      </c>
      <c r="B135" s="80" t="s">
        <v>145</v>
      </c>
      <c r="C135" s="186">
        <v>21.1</v>
      </c>
      <c r="D135" s="187">
        <v>864</v>
      </c>
      <c r="E135" s="187">
        <v>952</v>
      </c>
      <c r="F135" s="188">
        <f t="shared" si="29"/>
        <v>45.11848341232227</v>
      </c>
      <c r="G135" s="81">
        <v>190</v>
      </c>
      <c r="H135" s="189">
        <f t="shared" si="30"/>
        <v>21.99074074074074</v>
      </c>
      <c r="I135" s="190">
        <v>0</v>
      </c>
      <c r="J135" s="81">
        <v>0</v>
      </c>
      <c r="K135" s="81">
        <v>0</v>
      </c>
      <c r="L135" s="191">
        <v>0</v>
      </c>
      <c r="M135" s="81">
        <v>166</v>
      </c>
      <c r="N135" s="81">
        <v>7</v>
      </c>
      <c r="O135" s="81">
        <v>91</v>
      </c>
      <c r="P135" s="81">
        <v>68</v>
      </c>
      <c r="Q135" s="82">
        <f t="shared" si="31"/>
        <v>87.368421052631589</v>
      </c>
      <c r="R135" s="83">
        <v>285</v>
      </c>
      <c r="S135" s="81">
        <v>30</v>
      </c>
      <c r="T135" s="84">
        <v>200</v>
      </c>
      <c r="U135" s="85">
        <v>21.1</v>
      </c>
      <c r="V135" s="83">
        <v>0</v>
      </c>
      <c r="W135" s="72"/>
      <c r="X135" s="72"/>
      <c r="Y135" s="72"/>
    </row>
    <row r="136" spans="1:26" s="22" customFormat="1" ht="12.75" customHeight="1" x14ac:dyDescent="0.3">
      <c r="A136" s="140"/>
      <c r="B136" s="91" t="s">
        <v>146</v>
      </c>
      <c r="C136" s="199"/>
      <c r="D136" s="92"/>
      <c r="E136" s="92"/>
      <c r="F136" s="200"/>
      <c r="G136" s="92"/>
      <c r="H136" s="201"/>
      <c r="I136" s="202"/>
      <c r="J136" s="92"/>
      <c r="K136" s="92"/>
      <c r="L136" s="93"/>
      <c r="M136" s="93"/>
      <c r="N136" s="93"/>
      <c r="O136" s="93"/>
      <c r="P136" s="93"/>
      <c r="Q136" s="74"/>
      <c r="R136" s="95"/>
      <c r="S136" s="92"/>
      <c r="T136" s="92"/>
      <c r="U136" s="95"/>
      <c r="V136" s="73"/>
      <c r="W136" s="98"/>
      <c r="X136" s="98"/>
      <c r="Y136" s="98"/>
      <c r="Z136" s="368"/>
    </row>
    <row r="137" spans="1:26" ht="12.75" customHeight="1" x14ac:dyDescent="0.3">
      <c r="A137" s="125">
        <v>110</v>
      </c>
      <c r="B137" s="80" t="s">
        <v>147</v>
      </c>
      <c r="C137" s="186">
        <v>49.5</v>
      </c>
      <c r="D137" s="187">
        <v>562</v>
      </c>
      <c r="E137" s="187">
        <v>704</v>
      </c>
      <c r="F137" s="188">
        <f t="shared" ref="F137:F143" si="32">E137/C137</f>
        <v>14.222222222222221</v>
      </c>
      <c r="G137" s="81">
        <v>90</v>
      </c>
      <c r="H137" s="189">
        <f t="shared" ref="H137:H143" si="33">G137/D137*100</f>
        <v>16.014234875444842</v>
      </c>
      <c r="I137" s="190">
        <v>0</v>
      </c>
      <c r="J137" s="81">
        <v>0</v>
      </c>
      <c r="K137" s="81">
        <v>0</v>
      </c>
      <c r="L137" s="191">
        <v>0</v>
      </c>
      <c r="M137" s="81">
        <v>90</v>
      </c>
      <c r="N137" s="81">
        <v>3</v>
      </c>
      <c r="O137" s="81">
        <v>42</v>
      </c>
      <c r="P137" s="81">
        <v>45</v>
      </c>
      <c r="Q137" s="82">
        <f t="shared" ref="Q137:Q143" si="34">M137/G137*100</f>
        <v>100</v>
      </c>
      <c r="R137" s="83">
        <v>176</v>
      </c>
      <c r="S137" s="81">
        <v>25</v>
      </c>
      <c r="T137" s="81">
        <v>90</v>
      </c>
      <c r="U137" s="82">
        <v>12.8</v>
      </c>
      <c r="V137" s="83">
        <v>0</v>
      </c>
      <c r="W137" s="72"/>
      <c r="X137" s="72"/>
      <c r="Y137" s="72"/>
    </row>
    <row r="138" spans="1:26" ht="12.75" customHeight="1" x14ac:dyDescent="0.3">
      <c r="A138" s="125">
        <v>111</v>
      </c>
      <c r="B138" s="80" t="s">
        <v>148</v>
      </c>
      <c r="C138" s="186">
        <v>51.2</v>
      </c>
      <c r="D138" s="187">
        <v>657</v>
      </c>
      <c r="E138" s="187">
        <v>707</v>
      </c>
      <c r="F138" s="188">
        <f t="shared" si="32"/>
        <v>13.80859375</v>
      </c>
      <c r="G138" s="81">
        <v>100</v>
      </c>
      <c r="H138" s="189">
        <f t="shared" si="33"/>
        <v>15.220700152207002</v>
      </c>
      <c r="I138" s="190">
        <v>0</v>
      </c>
      <c r="J138" s="81">
        <v>0</v>
      </c>
      <c r="K138" s="81">
        <v>0</v>
      </c>
      <c r="L138" s="191">
        <v>0</v>
      </c>
      <c r="M138" s="81">
        <v>90</v>
      </c>
      <c r="N138" s="81">
        <v>4</v>
      </c>
      <c r="O138" s="81">
        <v>36</v>
      </c>
      <c r="P138" s="81">
        <v>50</v>
      </c>
      <c r="Q138" s="82">
        <f t="shared" si="34"/>
        <v>90</v>
      </c>
      <c r="R138" s="83">
        <v>176</v>
      </c>
      <c r="S138" s="81">
        <v>25</v>
      </c>
      <c r="T138" s="81">
        <v>100</v>
      </c>
      <c r="U138" s="82">
        <v>14.2</v>
      </c>
      <c r="V138" s="83">
        <v>0</v>
      </c>
      <c r="W138" s="72"/>
      <c r="X138" s="72"/>
      <c r="Y138" s="72"/>
    </row>
    <row r="139" spans="1:26" ht="12.75" customHeight="1" x14ac:dyDescent="0.3">
      <c r="A139" s="125">
        <v>112</v>
      </c>
      <c r="B139" s="80" t="s">
        <v>149</v>
      </c>
      <c r="C139" s="186">
        <v>38.6</v>
      </c>
      <c r="D139" s="187">
        <v>341</v>
      </c>
      <c r="E139" s="187">
        <v>389</v>
      </c>
      <c r="F139" s="188">
        <f t="shared" si="32"/>
        <v>10.077720207253886</v>
      </c>
      <c r="G139" s="81">
        <v>50</v>
      </c>
      <c r="H139" s="189">
        <f t="shared" si="33"/>
        <v>14.66275659824047</v>
      </c>
      <c r="I139" s="190">
        <v>0</v>
      </c>
      <c r="J139" s="81">
        <v>0</v>
      </c>
      <c r="K139" s="81">
        <v>0</v>
      </c>
      <c r="L139" s="191">
        <v>0</v>
      </c>
      <c r="M139" s="81">
        <v>50</v>
      </c>
      <c r="N139" s="81">
        <v>3</v>
      </c>
      <c r="O139" s="81">
        <v>22</v>
      </c>
      <c r="P139" s="81">
        <v>25</v>
      </c>
      <c r="Q139" s="82">
        <f t="shared" si="34"/>
        <v>100</v>
      </c>
      <c r="R139" s="83">
        <v>70</v>
      </c>
      <c r="S139" s="81">
        <v>18</v>
      </c>
      <c r="T139" s="81">
        <v>50</v>
      </c>
      <c r="U139" s="82">
        <v>12.9</v>
      </c>
      <c r="V139" s="83">
        <v>0</v>
      </c>
      <c r="W139" s="72"/>
      <c r="X139" s="72"/>
      <c r="Y139" s="72"/>
    </row>
    <row r="140" spans="1:26" ht="12.75" customHeight="1" x14ac:dyDescent="0.3">
      <c r="A140" s="125">
        <v>113</v>
      </c>
      <c r="B140" s="80" t="s">
        <v>150</v>
      </c>
      <c r="C140" s="186">
        <v>24.9</v>
      </c>
      <c r="D140" s="187">
        <v>362</v>
      </c>
      <c r="E140" s="187">
        <v>377</v>
      </c>
      <c r="F140" s="188">
        <f t="shared" si="32"/>
        <v>15.140562248995986</v>
      </c>
      <c r="G140" s="81">
        <v>50</v>
      </c>
      <c r="H140" s="189">
        <f t="shared" si="33"/>
        <v>13.812154696132598</v>
      </c>
      <c r="I140" s="190">
        <v>0</v>
      </c>
      <c r="J140" s="81">
        <v>0</v>
      </c>
      <c r="K140" s="81">
        <v>0</v>
      </c>
      <c r="L140" s="191">
        <v>0</v>
      </c>
      <c r="M140" s="81">
        <v>39</v>
      </c>
      <c r="N140" s="81">
        <v>0</v>
      </c>
      <c r="O140" s="81">
        <v>16</v>
      </c>
      <c r="P140" s="81">
        <v>23</v>
      </c>
      <c r="Q140" s="82">
        <f t="shared" si="34"/>
        <v>78</v>
      </c>
      <c r="R140" s="83">
        <v>90</v>
      </c>
      <c r="S140" s="81">
        <v>25</v>
      </c>
      <c r="T140" s="81">
        <v>50</v>
      </c>
      <c r="U140" s="82">
        <v>13.3</v>
      </c>
      <c r="V140" s="83">
        <v>0</v>
      </c>
      <c r="W140" s="72"/>
      <c r="X140" s="72"/>
      <c r="Y140" s="72"/>
    </row>
    <row r="141" spans="1:26" ht="12.75" customHeight="1" x14ac:dyDescent="0.3">
      <c r="A141" s="125">
        <v>114</v>
      </c>
      <c r="B141" s="80" t="s">
        <v>151</v>
      </c>
      <c r="C141" s="186">
        <v>38.4</v>
      </c>
      <c r="D141" s="187">
        <v>344</v>
      </c>
      <c r="E141" s="187">
        <v>343</v>
      </c>
      <c r="F141" s="213">
        <f t="shared" si="32"/>
        <v>8.9322916666666679</v>
      </c>
      <c r="G141" s="81">
        <v>30</v>
      </c>
      <c r="H141" s="189">
        <f t="shared" si="33"/>
        <v>8.720930232558139</v>
      </c>
      <c r="I141" s="190">
        <v>0</v>
      </c>
      <c r="J141" s="81">
        <v>0</v>
      </c>
      <c r="K141" s="81">
        <v>0</v>
      </c>
      <c r="L141" s="191">
        <v>0</v>
      </c>
      <c r="M141" s="81">
        <v>30</v>
      </c>
      <c r="N141" s="81">
        <v>3</v>
      </c>
      <c r="O141" s="81">
        <v>12</v>
      </c>
      <c r="P141" s="81">
        <v>15</v>
      </c>
      <c r="Q141" s="82">
        <f t="shared" si="34"/>
        <v>100</v>
      </c>
      <c r="R141" s="83">
        <v>51</v>
      </c>
      <c r="S141" s="81">
        <v>15</v>
      </c>
      <c r="T141" s="84">
        <v>50</v>
      </c>
      <c r="U141" s="85">
        <v>14.7</v>
      </c>
      <c r="V141" s="83">
        <v>0</v>
      </c>
      <c r="W141" s="72"/>
      <c r="X141" s="72"/>
      <c r="Y141" s="72"/>
    </row>
    <row r="142" spans="1:26" ht="12.75" customHeight="1" x14ac:dyDescent="0.3">
      <c r="A142" s="125">
        <v>115</v>
      </c>
      <c r="B142" s="80" t="s">
        <v>152</v>
      </c>
      <c r="C142" s="186">
        <v>36.5</v>
      </c>
      <c r="D142" s="187">
        <v>430</v>
      </c>
      <c r="E142" s="187">
        <v>444</v>
      </c>
      <c r="F142" s="188">
        <f t="shared" si="32"/>
        <v>12.164383561643836</v>
      </c>
      <c r="G142" s="81">
        <v>64</v>
      </c>
      <c r="H142" s="189">
        <f t="shared" si="33"/>
        <v>14.883720930232558</v>
      </c>
      <c r="I142" s="190">
        <v>0</v>
      </c>
      <c r="J142" s="81">
        <v>0</v>
      </c>
      <c r="K142" s="81">
        <v>0</v>
      </c>
      <c r="L142" s="191">
        <v>0</v>
      </c>
      <c r="M142" s="81">
        <v>55</v>
      </c>
      <c r="N142" s="81">
        <v>9</v>
      </c>
      <c r="O142" s="81">
        <v>11</v>
      </c>
      <c r="P142" s="81">
        <v>35</v>
      </c>
      <c r="Q142" s="82">
        <f t="shared" si="34"/>
        <v>85.9375</v>
      </c>
      <c r="R142" s="83">
        <v>111</v>
      </c>
      <c r="S142" s="81">
        <v>25</v>
      </c>
      <c r="T142" s="81">
        <v>66</v>
      </c>
      <c r="U142" s="82">
        <v>15</v>
      </c>
      <c r="V142" s="83">
        <v>0</v>
      </c>
      <c r="W142" s="72"/>
      <c r="X142" s="72"/>
      <c r="Y142" s="72"/>
    </row>
    <row r="143" spans="1:26" ht="12.75" customHeight="1" x14ac:dyDescent="0.3">
      <c r="A143" s="178">
        <v>116</v>
      </c>
      <c r="B143" s="75" t="s">
        <v>153</v>
      </c>
      <c r="C143" s="193">
        <v>44.975999999999999</v>
      </c>
      <c r="D143" s="195">
        <v>739</v>
      </c>
      <c r="E143" s="195">
        <v>793</v>
      </c>
      <c r="F143" s="196">
        <f t="shared" si="32"/>
        <v>17.631625755958733</v>
      </c>
      <c r="G143" s="78">
        <v>19</v>
      </c>
      <c r="H143" s="183">
        <f t="shared" si="33"/>
        <v>2.5710419485791611</v>
      </c>
      <c r="I143" s="184">
        <v>0</v>
      </c>
      <c r="J143" s="78">
        <v>0</v>
      </c>
      <c r="K143" s="78">
        <v>11</v>
      </c>
      <c r="L143" s="197">
        <v>8</v>
      </c>
      <c r="M143" s="78">
        <v>14</v>
      </c>
      <c r="N143" s="78">
        <v>0</v>
      </c>
      <c r="O143" s="78">
        <v>9</v>
      </c>
      <c r="P143" s="78">
        <v>5</v>
      </c>
      <c r="Q143" s="76">
        <f t="shared" si="34"/>
        <v>73.68421052631578</v>
      </c>
      <c r="R143" s="77">
        <v>198</v>
      </c>
      <c r="S143" s="78">
        <v>25</v>
      </c>
      <c r="T143" s="88">
        <v>38</v>
      </c>
      <c r="U143" s="89">
        <v>4.8</v>
      </c>
      <c r="V143" s="198">
        <v>0</v>
      </c>
      <c r="W143" s="88">
        <v>4</v>
      </c>
      <c r="X143" s="88">
        <v>12</v>
      </c>
      <c r="Y143" s="88">
        <v>22</v>
      </c>
    </row>
    <row r="144" spans="1:26" s="22" customFormat="1" ht="12.75" customHeight="1" x14ac:dyDescent="0.3">
      <c r="A144" s="140"/>
      <c r="B144" s="91" t="s">
        <v>154</v>
      </c>
      <c r="C144" s="199"/>
      <c r="D144" s="92"/>
      <c r="E144" s="92"/>
      <c r="F144" s="200"/>
      <c r="G144" s="92"/>
      <c r="H144" s="201"/>
      <c r="I144" s="202"/>
      <c r="J144" s="92"/>
      <c r="K144" s="92"/>
      <c r="L144" s="93"/>
      <c r="M144" s="93"/>
      <c r="N144" s="93"/>
      <c r="O144" s="93"/>
      <c r="P144" s="93"/>
      <c r="Q144" s="74"/>
      <c r="R144" s="95"/>
      <c r="S144" s="92"/>
      <c r="T144" s="92"/>
      <c r="U144" s="95"/>
      <c r="V144" s="73"/>
      <c r="W144" s="92"/>
      <c r="X144" s="92"/>
      <c r="Y144" s="92"/>
      <c r="Z144" s="368"/>
    </row>
    <row r="145" spans="1:26" ht="16.8" customHeight="1" x14ac:dyDescent="0.3">
      <c r="A145" s="178">
        <v>117</v>
      </c>
      <c r="B145" s="75" t="s">
        <v>155</v>
      </c>
      <c r="C145" s="193">
        <v>29.826000000000001</v>
      </c>
      <c r="D145" s="216">
        <v>257</v>
      </c>
      <c r="E145" s="216">
        <v>172</v>
      </c>
      <c r="F145" s="196">
        <f>E145/C145</f>
        <v>5.7667806611681085</v>
      </c>
      <c r="G145" s="78">
        <v>18</v>
      </c>
      <c r="H145" s="183">
        <f>G145/D145*100</f>
        <v>7.0038910505836576</v>
      </c>
      <c r="I145" s="184">
        <v>0</v>
      </c>
      <c r="J145" s="78">
        <v>0</v>
      </c>
      <c r="K145" s="78">
        <v>8</v>
      </c>
      <c r="L145" s="197">
        <v>10</v>
      </c>
      <c r="M145" s="78">
        <v>17</v>
      </c>
      <c r="N145" s="78">
        <v>0</v>
      </c>
      <c r="O145" s="78">
        <v>7</v>
      </c>
      <c r="P145" s="78">
        <v>10</v>
      </c>
      <c r="Q145" s="76">
        <f>M145/G145*100</f>
        <v>94.444444444444443</v>
      </c>
      <c r="R145" s="77">
        <v>20</v>
      </c>
      <c r="S145" s="78">
        <v>12</v>
      </c>
      <c r="T145" s="86">
        <v>18</v>
      </c>
      <c r="U145" s="87">
        <v>11</v>
      </c>
      <c r="V145" s="217">
        <v>0</v>
      </c>
      <c r="W145" s="86">
        <v>0</v>
      </c>
      <c r="X145" s="86">
        <v>9</v>
      </c>
      <c r="Y145" s="86">
        <v>9</v>
      </c>
    </row>
    <row r="146" spans="1:26" ht="12.75" customHeight="1" x14ac:dyDescent="0.3">
      <c r="A146" s="125">
        <v>118</v>
      </c>
      <c r="B146" s="80" t="s">
        <v>156</v>
      </c>
      <c r="C146" s="186">
        <v>41</v>
      </c>
      <c r="D146" s="187">
        <v>1120</v>
      </c>
      <c r="E146" s="187">
        <v>1399</v>
      </c>
      <c r="F146" s="188">
        <f>E146/C146</f>
        <v>34.121951219512198</v>
      </c>
      <c r="G146" s="81">
        <v>100</v>
      </c>
      <c r="H146" s="189">
        <f>G146/D146*100</f>
        <v>8.9285714285714288</v>
      </c>
      <c r="I146" s="190">
        <v>0</v>
      </c>
      <c r="J146" s="81">
        <v>0</v>
      </c>
      <c r="K146" s="81">
        <v>0</v>
      </c>
      <c r="L146" s="191">
        <v>0</v>
      </c>
      <c r="M146" s="81">
        <v>82</v>
      </c>
      <c r="N146" s="81">
        <v>11</v>
      </c>
      <c r="O146" s="81">
        <v>28</v>
      </c>
      <c r="P146" s="81">
        <v>43</v>
      </c>
      <c r="Q146" s="82">
        <f>M146/G146*100</f>
        <v>82</v>
      </c>
      <c r="R146" s="83">
        <v>419</v>
      </c>
      <c r="S146" s="81">
        <v>30</v>
      </c>
      <c r="T146" s="84">
        <v>220</v>
      </c>
      <c r="U146" s="85">
        <v>15.7</v>
      </c>
      <c r="V146" s="83">
        <v>0</v>
      </c>
      <c r="W146" s="72"/>
      <c r="X146" s="72"/>
      <c r="Y146" s="72"/>
    </row>
    <row r="147" spans="1:26" ht="12.75" customHeight="1" x14ac:dyDescent="0.3">
      <c r="A147" s="178">
        <v>119</v>
      </c>
      <c r="B147" s="75" t="s">
        <v>157</v>
      </c>
      <c r="C147" s="193">
        <v>57.505000000000003</v>
      </c>
      <c r="D147" s="216">
        <v>525</v>
      </c>
      <c r="E147" s="216">
        <v>630</v>
      </c>
      <c r="F147" s="196">
        <f>E147/C147</f>
        <v>10.955569080949482</v>
      </c>
      <c r="G147" s="78">
        <v>26</v>
      </c>
      <c r="H147" s="183">
        <f>G147/D147*100</f>
        <v>4.9523809523809526</v>
      </c>
      <c r="I147" s="184">
        <v>0</v>
      </c>
      <c r="J147" s="78">
        <v>0</v>
      </c>
      <c r="K147" s="78">
        <v>12</v>
      </c>
      <c r="L147" s="197">
        <v>14</v>
      </c>
      <c r="M147" s="78">
        <v>21</v>
      </c>
      <c r="N147" s="78">
        <v>0</v>
      </c>
      <c r="O147" s="78">
        <v>10</v>
      </c>
      <c r="P147" s="78">
        <v>11</v>
      </c>
      <c r="Q147" s="76">
        <f>M147/G147*100</f>
        <v>80.769230769230774</v>
      </c>
      <c r="R147" s="77">
        <v>113</v>
      </c>
      <c r="S147" s="78">
        <v>18</v>
      </c>
      <c r="T147" s="78">
        <v>40</v>
      </c>
      <c r="U147" s="76">
        <v>6.4</v>
      </c>
      <c r="V147" s="77">
        <v>0</v>
      </c>
      <c r="W147" s="78">
        <v>4</v>
      </c>
      <c r="X147" s="78">
        <v>12</v>
      </c>
      <c r="Y147" s="78">
        <v>24</v>
      </c>
    </row>
    <row r="148" spans="1:26" ht="12.75" customHeight="1" x14ac:dyDescent="0.3">
      <c r="A148" s="125">
        <v>120</v>
      </c>
      <c r="B148" s="80" t="s">
        <v>158</v>
      </c>
      <c r="C148" s="186">
        <v>99.6</v>
      </c>
      <c r="D148" s="187">
        <v>1215</v>
      </c>
      <c r="E148" s="187">
        <v>1224</v>
      </c>
      <c r="F148" s="188">
        <f>E148/C148</f>
        <v>12.289156626506024</v>
      </c>
      <c r="G148" s="81">
        <v>182</v>
      </c>
      <c r="H148" s="189">
        <f>G148/D148*100</f>
        <v>14.979423868312757</v>
      </c>
      <c r="I148" s="190">
        <v>0</v>
      </c>
      <c r="J148" s="81">
        <v>0</v>
      </c>
      <c r="K148" s="81">
        <v>0</v>
      </c>
      <c r="L148" s="191">
        <v>0</v>
      </c>
      <c r="M148" s="81">
        <v>146</v>
      </c>
      <c r="N148" s="81">
        <v>14</v>
      </c>
      <c r="O148" s="81">
        <v>64</v>
      </c>
      <c r="P148" s="81">
        <v>68</v>
      </c>
      <c r="Q148" s="82">
        <f>M148/G148*100</f>
        <v>80.219780219780219</v>
      </c>
      <c r="R148" s="83">
        <v>306</v>
      </c>
      <c r="S148" s="81">
        <v>25</v>
      </c>
      <c r="T148" s="81">
        <v>306</v>
      </c>
      <c r="U148" s="82">
        <v>25</v>
      </c>
      <c r="V148" s="83">
        <v>0</v>
      </c>
      <c r="W148" s="72"/>
      <c r="X148" s="72"/>
      <c r="Y148" s="72"/>
    </row>
    <row r="149" spans="1:26" s="22" customFormat="1" ht="12.75" customHeight="1" x14ac:dyDescent="0.3">
      <c r="A149" s="140"/>
      <c r="B149" s="91" t="s">
        <v>159</v>
      </c>
      <c r="C149" s="199"/>
      <c r="D149" s="92"/>
      <c r="E149" s="92"/>
      <c r="F149" s="200"/>
      <c r="G149" s="92"/>
      <c r="H149" s="201"/>
      <c r="I149" s="202"/>
      <c r="J149" s="92"/>
      <c r="K149" s="92"/>
      <c r="L149" s="93"/>
      <c r="M149" s="93"/>
      <c r="N149" s="93"/>
      <c r="O149" s="93"/>
      <c r="P149" s="93"/>
      <c r="Q149" s="74"/>
      <c r="R149" s="95"/>
      <c r="S149" s="92"/>
      <c r="T149" s="92"/>
      <c r="U149" s="95"/>
      <c r="V149" s="73"/>
      <c r="W149" s="92"/>
      <c r="X149" s="92"/>
      <c r="Y149" s="92"/>
      <c r="Z149" s="368"/>
    </row>
    <row r="150" spans="1:26" ht="12.75" customHeight="1" x14ac:dyDescent="0.3">
      <c r="A150" s="178">
        <v>121</v>
      </c>
      <c r="B150" s="75" t="s">
        <v>160</v>
      </c>
      <c r="C150" s="193">
        <v>43.334000000000003</v>
      </c>
      <c r="D150" s="195">
        <v>826</v>
      </c>
      <c r="E150" s="195">
        <v>1226</v>
      </c>
      <c r="F150" s="196">
        <f>E150/C150</f>
        <v>28.2918724327318</v>
      </c>
      <c r="G150" s="78">
        <v>22</v>
      </c>
      <c r="H150" s="183">
        <f>G150/D150*100</f>
        <v>2.6634382566585959</v>
      </c>
      <c r="I150" s="184">
        <v>0</v>
      </c>
      <c r="J150" s="78">
        <v>0</v>
      </c>
      <c r="K150" s="78">
        <v>8</v>
      </c>
      <c r="L150" s="197">
        <v>14</v>
      </c>
      <c r="M150" s="78">
        <v>17</v>
      </c>
      <c r="N150" s="78">
        <v>0</v>
      </c>
      <c r="O150" s="78">
        <v>6</v>
      </c>
      <c r="P150" s="78">
        <v>11</v>
      </c>
      <c r="Q150" s="76">
        <f>M150/G150*100</f>
        <v>77.272727272727266</v>
      </c>
      <c r="R150" s="77">
        <v>367</v>
      </c>
      <c r="S150" s="78">
        <v>30</v>
      </c>
      <c r="T150" s="78">
        <v>40</v>
      </c>
      <c r="U150" s="76">
        <v>3.3</v>
      </c>
      <c r="V150" s="77">
        <v>0</v>
      </c>
      <c r="W150" s="78">
        <v>4</v>
      </c>
      <c r="X150" s="78">
        <v>12</v>
      </c>
      <c r="Y150" s="78">
        <v>24</v>
      </c>
    </row>
    <row r="151" spans="1:26" ht="12.75" customHeight="1" x14ac:dyDescent="0.3">
      <c r="A151" s="125">
        <v>122</v>
      </c>
      <c r="B151" s="80" t="s">
        <v>161</v>
      </c>
      <c r="C151" s="186">
        <v>33.200000000000003</v>
      </c>
      <c r="D151" s="187">
        <v>452</v>
      </c>
      <c r="E151" s="187">
        <v>472</v>
      </c>
      <c r="F151" s="188">
        <f>E151/C151</f>
        <v>14.216867469879517</v>
      </c>
      <c r="G151" s="81">
        <v>60</v>
      </c>
      <c r="H151" s="189">
        <f>G151/D151*100</f>
        <v>13.274336283185843</v>
      </c>
      <c r="I151" s="190">
        <v>0</v>
      </c>
      <c r="J151" s="81">
        <v>0</v>
      </c>
      <c r="K151" s="81">
        <v>0</v>
      </c>
      <c r="L151" s="191">
        <v>0</v>
      </c>
      <c r="M151" s="81">
        <v>60</v>
      </c>
      <c r="N151" s="81">
        <v>2</v>
      </c>
      <c r="O151" s="81">
        <v>16</v>
      </c>
      <c r="P151" s="81">
        <v>42</v>
      </c>
      <c r="Q151" s="82">
        <f>M151/G151*100</f>
        <v>100</v>
      </c>
      <c r="R151" s="83">
        <v>118</v>
      </c>
      <c r="S151" s="81">
        <v>25</v>
      </c>
      <c r="T151" s="81">
        <v>60</v>
      </c>
      <c r="U151" s="82">
        <v>12.8</v>
      </c>
      <c r="V151" s="83">
        <v>0</v>
      </c>
      <c r="W151" s="72"/>
      <c r="X151" s="72"/>
      <c r="Y151" s="72"/>
    </row>
    <row r="152" spans="1:26" ht="12.75" customHeight="1" x14ac:dyDescent="0.3">
      <c r="A152" s="125">
        <v>123</v>
      </c>
      <c r="B152" s="80" t="s">
        <v>162</v>
      </c>
      <c r="C152" s="186">
        <v>59</v>
      </c>
      <c r="D152" s="187">
        <v>1213</v>
      </c>
      <c r="E152" s="187">
        <v>1296</v>
      </c>
      <c r="F152" s="188">
        <f>E152/C152</f>
        <v>21.966101694915253</v>
      </c>
      <c r="G152" s="81">
        <v>350</v>
      </c>
      <c r="H152" s="189">
        <f>G152/D152*100</f>
        <v>28.854080791426217</v>
      </c>
      <c r="I152" s="190">
        <v>0</v>
      </c>
      <c r="J152" s="81">
        <v>0</v>
      </c>
      <c r="K152" s="81">
        <v>0</v>
      </c>
      <c r="L152" s="191">
        <v>0</v>
      </c>
      <c r="M152" s="81">
        <v>326</v>
      </c>
      <c r="N152" s="81">
        <v>52</v>
      </c>
      <c r="O152" s="81">
        <v>89</v>
      </c>
      <c r="P152" s="81">
        <v>185</v>
      </c>
      <c r="Q152" s="82">
        <f>M152/G152*100</f>
        <v>93.142857142857139</v>
      </c>
      <c r="R152" s="83">
        <v>388</v>
      </c>
      <c r="S152" s="81">
        <v>30</v>
      </c>
      <c r="T152" s="84">
        <v>388</v>
      </c>
      <c r="U152" s="85">
        <v>30</v>
      </c>
      <c r="V152" s="83">
        <v>0</v>
      </c>
      <c r="W152" s="72"/>
      <c r="X152" s="72"/>
      <c r="Y152" s="72"/>
    </row>
    <row r="153" spans="1:26" ht="12.75" customHeight="1" x14ac:dyDescent="0.3">
      <c r="A153" s="114">
        <v>124</v>
      </c>
      <c r="B153" s="97" t="s">
        <v>163</v>
      </c>
      <c r="C153" s="207">
        <v>1.155</v>
      </c>
      <c r="D153" s="208">
        <v>0</v>
      </c>
      <c r="E153" s="208">
        <v>0</v>
      </c>
      <c r="F153" s="209">
        <v>0</v>
      </c>
      <c r="G153" s="72">
        <v>0</v>
      </c>
      <c r="H153" s="201">
        <v>0</v>
      </c>
      <c r="I153" s="202">
        <v>0</v>
      </c>
      <c r="J153" s="72">
        <v>0</v>
      </c>
      <c r="K153" s="72">
        <v>0</v>
      </c>
      <c r="L153" s="210">
        <v>0</v>
      </c>
      <c r="M153" s="72">
        <v>0</v>
      </c>
      <c r="N153" s="72">
        <v>0</v>
      </c>
      <c r="O153" s="72">
        <v>0</v>
      </c>
      <c r="P153" s="72">
        <v>0</v>
      </c>
      <c r="Q153" s="74">
        <v>0</v>
      </c>
      <c r="R153" s="73">
        <f>E153*S153/100</f>
        <v>0</v>
      </c>
      <c r="S153" s="72">
        <v>0</v>
      </c>
      <c r="T153" s="72">
        <v>0</v>
      </c>
      <c r="U153" s="74">
        <v>0</v>
      </c>
      <c r="V153" s="73">
        <v>0</v>
      </c>
      <c r="W153" s="72">
        <v>0</v>
      </c>
      <c r="X153" s="72">
        <v>0</v>
      </c>
      <c r="Y153" s="72">
        <v>0</v>
      </c>
    </row>
    <row r="154" spans="1:26" ht="12.75" customHeight="1" x14ac:dyDescent="0.3">
      <c r="A154" s="178">
        <v>125</v>
      </c>
      <c r="B154" s="75" t="s">
        <v>164</v>
      </c>
      <c r="C154" s="193">
        <v>47.756</v>
      </c>
      <c r="D154" s="195">
        <v>954</v>
      </c>
      <c r="E154" s="195">
        <v>680</v>
      </c>
      <c r="F154" s="215">
        <f>E154/C154</f>
        <v>14.239048496523997</v>
      </c>
      <c r="G154" s="78">
        <v>23</v>
      </c>
      <c r="H154" s="183">
        <f>G154/D154*100</f>
        <v>2.4109014675052411</v>
      </c>
      <c r="I154" s="184">
        <v>0</v>
      </c>
      <c r="J154" s="78">
        <v>0</v>
      </c>
      <c r="K154" s="78">
        <v>8</v>
      </c>
      <c r="L154" s="197">
        <v>15</v>
      </c>
      <c r="M154" s="78">
        <v>22</v>
      </c>
      <c r="N154" s="78">
        <v>0</v>
      </c>
      <c r="O154" s="78">
        <v>8</v>
      </c>
      <c r="P154" s="78">
        <v>14</v>
      </c>
      <c r="Q154" s="76">
        <f>M154/G154*100</f>
        <v>95.652173913043484</v>
      </c>
      <c r="R154" s="77">
        <v>170</v>
      </c>
      <c r="S154" s="78">
        <v>25</v>
      </c>
      <c r="T154" s="78">
        <v>40</v>
      </c>
      <c r="U154" s="76">
        <v>5.9</v>
      </c>
      <c r="V154" s="77">
        <v>0</v>
      </c>
      <c r="W154" s="78">
        <v>4</v>
      </c>
      <c r="X154" s="78">
        <v>12</v>
      </c>
      <c r="Y154" s="78">
        <v>24</v>
      </c>
    </row>
    <row r="155" spans="1:26" ht="12.75" customHeight="1" x14ac:dyDescent="0.3">
      <c r="A155" s="125">
        <v>126</v>
      </c>
      <c r="B155" s="80" t="s">
        <v>165</v>
      </c>
      <c r="C155" s="186">
        <v>11.647</v>
      </c>
      <c r="D155" s="187">
        <v>188</v>
      </c>
      <c r="E155" s="187">
        <v>497</v>
      </c>
      <c r="F155" s="188">
        <f>E155/C155</f>
        <v>42.67193268652872</v>
      </c>
      <c r="G155" s="81">
        <v>47</v>
      </c>
      <c r="H155" s="189">
        <f>G155/D155*100</f>
        <v>25</v>
      </c>
      <c r="I155" s="190">
        <v>0</v>
      </c>
      <c r="J155" s="81">
        <v>0</v>
      </c>
      <c r="K155" s="81">
        <v>0</v>
      </c>
      <c r="L155" s="191">
        <v>0</v>
      </c>
      <c r="M155" s="81">
        <v>38</v>
      </c>
      <c r="N155" s="81">
        <v>3</v>
      </c>
      <c r="O155" s="81">
        <v>8</v>
      </c>
      <c r="P155" s="81">
        <v>27</v>
      </c>
      <c r="Q155" s="82">
        <f>M155/G155*100</f>
        <v>80.851063829787222</v>
      </c>
      <c r="R155" s="83">
        <v>149</v>
      </c>
      <c r="S155" s="81">
        <v>30</v>
      </c>
      <c r="T155" s="84">
        <v>149</v>
      </c>
      <c r="U155" s="85">
        <v>30</v>
      </c>
      <c r="V155" s="83">
        <v>0</v>
      </c>
      <c r="W155" s="72"/>
      <c r="X155" s="72"/>
      <c r="Y155" s="72"/>
    </row>
    <row r="156" spans="1:26" ht="12.75" customHeight="1" x14ac:dyDescent="0.3">
      <c r="A156" s="125">
        <v>127</v>
      </c>
      <c r="B156" s="80" t="s">
        <v>166</v>
      </c>
      <c r="C156" s="186">
        <v>33.1</v>
      </c>
      <c r="D156" s="187">
        <v>585</v>
      </c>
      <c r="E156" s="187">
        <v>538</v>
      </c>
      <c r="F156" s="188">
        <f>E156/C156</f>
        <v>16.253776435045317</v>
      </c>
      <c r="G156" s="81">
        <v>130</v>
      </c>
      <c r="H156" s="189">
        <f>G156/D156*100</f>
        <v>22.222222222222221</v>
      </c>
      <c r="I156" s="190">
        <v>0</v>
      </c>
      <c r="J156" s="81">
        <v>0</v>
      </c>
      <c r="K156" s="81">
        <v>0</v>
      </c>
      <c r="L156" s="191">
        <v>0</v>
      </c>
      <c r="M156" s="81">
        <v>130</v>
      </c>
      <c r="N156" s="81">
        <v>14</v>
      </c>
      <c r="O156" s="81">
        <v>76</v>
      </c>
      <c r="P156" s="81">
        <v>40</v>
      </c>
      <c r="Q156" s="82">
        <f>M156/G156*100</f>
        <v>100</v>
      </c>
      <c r="R156" s="83">
        <v>135</v>
      </c>
      <c r="S156" s="81">
        <v>25</v>
      </c>
      <c r="T156" s="81">
        <v>130</v>
      </c>
      <c r="U156" s="82">
        <v>24.2</v>
      </c>
      <c r="V156" s="83">
        <v>0</v>
      </c>
      <c r="W156" s="72"/>
      <c r="X156" s="72"/>
      <c r="Y156" s="72"/>
    </row>
    <row r="157" spans="1:26" ht="12.75" customHeight="1" x14ac:dyDescent="0.3">
      <c r="A157" s="125">
        <v>128</v>
      </c>
      <c r="B157" s="80" t="s">
        <v>167</v>
      </c>
      <c r="C157" s="186">
        <v>27.3</v>
      </c>
      <c r="D157" s="187">
        <v>578</v>
      </c>
      <c r="E157" s="187">
        <v>536</v>
      </c>
      <c r="F157" s="188">
        <f>E157/C157</f>
        <v>19.633699633699631</v>
      </c>
      <c r="G157" s="81">
        <v>48</v>
      </c>
      <c r="H157" s="189">
        <f>G157/D157*100</f>
        <v>8.3044982698961931</v>
      </c>
      <c r="I157" s="190">
        <v>0</v>
      </c>
      <c r="J157" s="81">
        <v>0</v>
      </c>
      <c r="K157" s="81">
        <v>0</v>
      </c>
      <c r="L157" s="191">
        <v>0</v>
      </c>
      <c r="M157" s="81">
        <v>48</v>
      </c>
      <c r="N157" s="81">
        <v>6</v>
      </c>
      <c r="O157" s="81">
        <v>26</v>
      </c>
      <c r="P157" s="81">
        <v>16</v>
      </c>
      <c r="Q157" s="82">
        <f>M157/G157*100</f>
        <v>100</v>
      </c>
      <c r="R157" s="83">
        <v>134</v>
      </c>
      <c r="S157" s="81">
        <v>25</v>
      </c>
      <c r="T157" s="84">
        <v>75</v>
      </c>
      <c r="U157" s="85">
        <v>14</v>
      </c>
      <c r="V157" s="83">
        <v>0</v>
      </c>
      <c r="W157" s="72"/>
      <c r="X157" s="72"/>
      <c r="Y157" s="72"/>
    </row>
    <row r="158" spans="1:26" s="22" customFormat="1" ht="12.75" customHeight="1" x14ac:dyDescent="0.3">
      <c r="A158" s="140"/>
      <c r="B158" s="91" t="s">
        <v>168</v>
      </c>
      <c r="C158" s="199"/>
      <c r="D158" s="92"/>
      <c r="E158" s="92"/>
      <c r="F158" s="200"/>
      <c r="G158" s="92"/>
      <c r="H158" s="201"/>
      <c r="I158" s="202"/>
      <c r="J158" s="92"/>
      <c r="K158" s="92"/>
      <c r="L158" s="93"/>
      <c r="M158" s="93"/>
      <c r="N158" s="93"/>
      <c r="O158" s="93"/>
      <c r="P158" s="93"/>
      <c r="Q158" s="74"/>
      <c r="R158" s="95"/>
      <c r="S158" s="92"/>
      <c r="T158" s="92"/>
      <c r="U158" s="95"/>
      <c r="V158" s="73"/>
      <c r="W158" s="92"/>
      <c r="X158" s="92"/>
      <c r="Y158" s="92"/>
      <c r="Z158" s="368"/>
    </row>
    <row r="159" spans="1:26" ht="12.75" customHeight="1" x14ac:dyDescent="0.3">
      <c r="A159" s="125">
        <v>129</v>
      </c>
      <c r="B159" s="80" t="s">
        <v>35</v>
      </c>
      <c r="C159" s="186">
        <v>46.9</v>
      </c>
      <c r="D159" s="187">
        <v>790</v>
      </c>
      <c r="E159" s="187">
        <v>855</v>
      </c>
      <c r="F159" s="188">
        <f t="shared" ref="F159:F164" si="35">E159/C159</f>
        <v>18.230277185501066</v>
      </c>
      <c r="G159" s="81">
        <v>120</v>
      </c>
      <c r="H159" s="189">
        <f t="shared" ref="H159:H164" si="36">G159/D159*100</f>
        <v>15.18987341772152</v>
      </c>
      <c r="I159" s="190">
        <v>0</v>
      </c>
      <c r="J159" s="81">
        <v>0</v>
      </c>
      <c r="K159" s="81">
        <v>0</v>
      </c>
      <c r="L159" s="191">
        <v>0</v>
      </c>
      <c r="M159" s="81">
        <v>120</v>
      </c>
      <c r="N159" s="81">
        <v>0</v>
      </c>
      <c r="O159" s="81">
        <v>60</v>
      </c>
      <c r="P159" s="81">
        <v>60</v>
      </c>
      <c r="Q159" s="82">
        <f t="shared" ref="Q159:Q164" si="37">M159/G159*100</f>
        <v>100</v>
      </c>
      <c r="R159" s="83">
        <v>213</v>
      </c>
      <c r="S159" s="81">
        <v>25</v>
      </c>
      <c r="T159" s="84">
        <v>170</v>
      </c>
      <c r="U159" s="85">
        <v>19.899999999999999</v>
      </c>
      <c r="V159" s="83">
        <v>0</v>
      </c>
      <c r="W159" s="72"/>
      <c r="X159" s="72"/>
      <c r="Y159" s="72"/>
    </row>
    <row r="160" spans="1:26" ht="12.75" customHeight="1" x14ac:dyDescent="0.3">
      <c r="A160" s="125">
        <v>130</v>
      </c>
      <c r="B160" s="80" t="s">
        <v>169</v>
      </c>
      <c r="C160" s="186">
        <v>37.4</v>
      </c>
      <c r="D160" s="187">
        <v>834</v>
      </c>
      <c r="E160" s="187">
        <v>848</v>
      </c>
      <c r="F160" s="188">
        <f t="shared" si="35"/>
        <v>22.673796791443852</v>
      </c>
      <c r="G160" s="81">
        <v>220</v>
      </c>
      <c r="H160" s="189">
        <f t="shared" si="36"/>
        <v>26.378896882494008</v>
      </c>
      <c r="I160" s="190">
        <v>0</v>
      </c>
      <c r="J160" s="81">
        <v>0</v>
      </c>
      <c r="K160" s="81">
        <v>0</v>
      </c>
      <c r="L160" s="191">
        <v>0</v>
      </c>
      <c r="M160" s="81">
        <v>176</v>
      </c>
      <c r="N160" s="81">
        <v>27</v>
      </c>
      <c r="O160" s="81">
        <v>75</v>
      </c>
      <c r="P160" s="81">
        <v>74</v>
      </c>
      <c r="Q160" s="82">
        <f t="shared" si="37"/>
        <v>80</v>
      </c>
      <c r="R160" s="83">
        <v>254</v>
      </c>
      <c r="S160" s="81">
        <v>30</v>
      </c>
      <c r="T160" s="84">
        <v>254</v>
      </c>
      <c r="U160" s="85">
        <v>30</v>
      </c>
      <c r="V160" s="83">
        <v>0</v>
      </c>
      <c r="W160" s="72"/>
      <c r="X160" s="72"/>
      <c r="Y160" s="72"/>
    </row>
    <row r="161" spans="1:26" ht="12.75" customHeight="1" x14ac:dyDescent="0.3">
      <c r="A161" s="125">
        <v>131</v>
      </c>
      <c r="B161" s="80" t="s">
        <v>170</v>
      </c>
      <c r="C161" s="186">
        <v>54.7</v>
      </c>
      <c r="D161" s="187">
        <v>1263</v>
      </c>
      <c r="E161" s="187">
        <v>1309</v>
      </c>
      <c r="F161" s="188">
        <f t="shared" si="35"/>
        <v>23.93053016453382</v>
      </c>
      <c r="G161" s="81">
        <v>135</v>
      </c>
      <c r="H161" s="189">
        <f t="shared" si="36"/>
        <v>10.688836104513063</v>
      </c>
      <c r="I161" s="190">
        <v>0</v>
      </c>
      <c r="J161" s="81">
        <v>0</v>
      </c>
      <c r="K161" s="81">
        <v>0</v>
      </c>
      <c r="L161" s="191">
        <v>0</v>
      </c>
      <c r="M161" s="81">
        <v>93</v>
      </c>
      <c r="N161" s="81">
        <v>8</v>
      </c>
      <c r="O161" s="81">
        <v>55</v>
      </c>
      <c r="P161" s="81">
        <v>30</v>
      </c>
      <c r="Q161" s="82">
        <f t="shared" si="37"/>
        <v>68.888888888888886</v>
      </c>
      <c r="R161" s="83">
        <v>392</v>
      </c>
      <c r="S161" s="81">
        <v>30</v>
      </c>
      <c r="T161" s="86">
        <v>160</v>
      </c>
      <c r="U161" s="87">
        <v>12.3</v>
      </c>
      <c r="V161" s="83">
        <v>0</v>
      </c>
      <c r="W161" s="72"/>
      <c r="X161" s="72"/>
      <c r="Y161" s="72"/>
    </row>
    <row r="162" spans="1:26" ht="12.75" customHeight="1" x14ac:dyDescent="0.3">
      <c r="A162" s="178">
        <v>132</v>
      </c>
      <c r="B162" s="75" t="s">
        <v>171</v>
      </c>
      <c r="C162" s="193">
        <v>17.946000000000002</v>
      </c>
      <c r="D162" s="195">
        <v>290</v>
      </c>
      <c r="E162" s="195">
        <v>256</v>
      </c>
      <c r="F162" s="196">
        <f t="shared" si="35"/>
        <v>14.265017274044354</v>
      </c>
      <c r="G162" s="78">
        <v>28</v>
      </c>
      <c r="H162" s="183">
        <f t="shared" si="36"/>
        <v>9.6551724137931032</v>
      </c>
      <c r="I162" s="184">
        <v>0</v>
      </c>
      <c r="J162" s="78">
        <v>2</v>
      </c>
      <c r="K162" s="78">
        <v>17</v>
      </c>
      <c r="L162" s="197">
        <v>9</v>
      </c>
      <c r="M162" s="78">
        <v>21</v>
      </c>
      <c r="N162" s="78">
        <v>0</v>
      </c>
      <c r="O162" s="78">
        <v>15</v>
      </c>
      <c r="P162" s="78">
        <v>6</v>
      </c>
      <c r="Q162" s="76">
        <f t="shared" si="37"/>
        <v>75</v>
      </c>
      <c r="R162" s="77">
        <v>64</v>
      </c>
      <c r="S162" s="78">
        <v>25</v>
      </c>
      <c r="T162" s="78">
        <v>30</v>
      </c>
      <c r="U162" s="76">
        <v>11.6</v>
      </c>
      <c r="V162" s="77">
        <v>0</v>
      </c>
      <c r="W162" s="78">
        <v>2</v>
      </c>
      <c r="X162" s="78">
        <v>14</v>
      </c>
      <c r="Y162" s="78">
        <v>14</v>
      </c>
    </row>
    <row r="163" spans="1:26" ht="12.75" customHeight="1" x14ac:dyDescent="0.3">
      <c r="A163" s="125">
        <v>133</v>
      </c>
      <c r="B163" s="80" t="s">
        <v>172</v>
      </c>
      <c r="C163" s="186">
        <v>30.3</v>
      </c>
      <c r="D163" s="187">
        <v>215</v>
      </c>
      <c r="E163" s="187">
        <v>899</v>
      </c>
      <c r="F163" s="188">
        <f t="shared" si="35"/>
        <v>29.669966996699671</v>
      </c>
      <c r="G163" s="81">
        <v>28</v>
      </c>
      <c r="H163" s="189">
        <f t="shared" si="36"/>
        <v>13.023255813953488</v>
      </c>
      <c r="I163" s="190">
        <v>0</v>
      </c>
      <c r="J163" s="81">
        <v>0</v>
      </c>
      <c r="K163" s="81">
        <v>0</v>
      </c>
      <c r="L163" s="191">
        <v>0</v>
      </c>
      <c r="M163" s="81">
        <v>28</v>
      </c>
      <c r="N163" s="81">
        <v>2</v>
      </c>
      <c r="O163" s="81">
        <v>13</v>
      </c>
      <c r="P163" s="81">
        <v>13</v>
      </c>
      <c r="Q163" s="82">
        <f t="shared" si="37"/>
        <v>100</v>
      </c>
      <c r="R163" s="83">
        <v>269</v>
      </c>
      <c r="S163" s="81">
        <v>30</v>
      </c>
      <c r="T163" s="84">
        <v>100</v>
      </c>
      <c r="U163" s="85">
        <v>11</v>
      </c>
      <c r="V163" s="83">
        <v>0</v>
      </c>
      <c r="W163" s="72"/>
      <c r="X163" s="72"/>
      <c r="Y163" s="72"/>
    </row>
    <row r="164" spans="1:26" ht="12.75" customHeight="1" x14ac:dyDescent="0.3">
      <c r="A164" s="125">
        <v>134</v>
      </c>
      <c r="B164" s="80" t="s">
        <v>173</v>
      </c>
      <c r="C164" s="186">
        <v>23</v>
      </c>
      <c r="D164" s="187">
        <v>234</v>
      </c>
      <c r="E164" s="187">
        <v>265</v>
      </c>
      <c r="F164" s="188">
        <f t="shared" si="35"/>
        <v>11.521739130434783</v>
      </c>
      <c r="G164" s="81">
        <v>42</v>
      </c>
      <c r="H164" s="189">
        <f t="shared" si="36"/>
        <v>17.948717948717949</v>
      </c>
      <c r="I164" s="190">
        <v>0</v>
      </c>
      <c r="J164" s="81">
        <v>0</v>
      </c>
      <c r="K164" s="81">
        <v>0</v>
      </c>
      <c r="L164" s="191">
        <v>0</v>
      </c>
      <c r="M164" s="81">
        <v>42</v>
      </c>
      <c r="N164" s="81">
        <v>5</v>
      </c>
      <c r="O164" s="81">
        <v>17</v>
      </c>
      <c r="P164" s="81">
        <v>20</v>
      </c>
      <c r="Q164" s="82">
        <f t="shared" si="37"/>
        <v>100</v>
      </c>
      <c r="R164" s="83">
        <v>47</v>
      </c>
      <c r="S164" s="81">
        <v>18</v>
      </c>
      <c r="T164" s="84">
        <v>47</v>
      </c>
      <c r="U164" s="85">
        <v>18</v>
      </c>
      <c r="V164" s="83">
        <v>0</v>
      </c>
      <c r="W164" s="72"/>
      <c r="X164" s="72"/>
      <c r="Y164" s="72"/>
    </row>
    <row r="165" spans="1:26" s="22" customFormat="1" ht="14.4" customHeight="1" x14ac:dyDescent="0.3">
      <c r="A165" s="140"/>
      <c r="B165" s="91" t="s">
        <v>174</v>
      </c>
      <c r="C165" s="199"/>
      <c r="D165" s="92"/>
      <c r="E165" s="92"/>
      <c r="F165" s="200"/>
      <c r="G165" s="92"/>
      <c r="H165" s="201"/>
      <c r="I165" s="202"/>
      <c r="J165" s="92"/>
      <c r="K165" s="92"/>
      <c r="L165" s="93"/>
      <c r="M165" s="93"/>
      <c r="N165" s="93"/>
      <c r="O165" s="93"/>
      <c r="P165" s="93"/>
      <c r="Q165" s="74"/>
      <c r="R165" s="95"/>
      <c r="S165" s="92"/>
      <c r="T165" s="92"/>
      <c r="U165" s="95"/>
      <c r="V165" s="73"/>
      <c r="W165" s="92"/>
      <c r="X165" s="92"/>
      <c r="Y165" s="92"/>
      <c r="Z165" s="368"/>
    </row>
    <row r="166" spans="1:26" ht="12.75" customHeight="1" x14ac:dyDescent="0.3">
      <c r="A166" s="125">
        <v>135</v>
      </c>
      <c r="B166" s="80" t="s">
        <v>175</v>
      </c>
      <c r="C166" s="186">
        <v>17.8</v>
      </c>
      <c r="D166" s="187">
        <v>274</v>
      </c>
      <c r="E166" s="187">
        <v>274</v>
      </c>
      <c r="F166" s="188">
        <f t="shared" ref="F166:F173" si="38">E166/C166</f>
        <v>15.393258426966291</v>
      </c>
      <c r="G166" s="81">
        <v>68</v>
      </c>
      <c r="H166" s="189">
        <f t="shared" ref="H166:H173" si="39">G166/D166*100</f>
        <v>24.817518248175183</v>
      </c>
      <c r="I166" s="190">
        <v>0</v>
      </c>
      <c r="J166" s="81">
        <v>0</v>
      </c>
      <c r="K166" s="81">
        <v>0</v>
      </c>
      <c r="L166" s="191">
        <v>0</v>
      </c>
      <c r="M166" s="81">
        <v>42</v>
      </c>
      <c r="N166" s="81">
        <v>7</v>
      </c>
      <c r="O166" s="81">
        <v>20</v>
      </c>
      <c r="P166" s="81">
        <v>15</v>
      </c>
      <c r="Q166" s="82">
        <f t="shared" ref="Q166:Q173" si="40">M166/G166*100</f>
        <v>61.764705882352942</v>
      </c>
      <c r="R166" s="83">
        <v>68</v>
      </c>
      <c r="S166" s="81">
        <v>25</v>
      </c>
      <c r="T166" s="81">
        <v>68</v>
      </c>
      <c r="U166" s="82">
        <v>24.9</v>
      </c>
      <c r="V166" s="83">
        <v>0</v>
      </c>
      <c r="W166" s="72"/>
      <c r="X166" s="72"/>
      <c r="Y166" s="72"/>
    </row>
    <row r="167" spans="1:26" ht="12.75" customHeight="1" x14ac:dyDescent="0.3">
      <c r="A167" s="178">
        <v>136</v>
      </c>
      <c r="B167" s="75" t="s">
        <v>176</v>
      </c>
      <c r="C167" s="193">
        <v>36.731999999999999</v>
      </c>
      <c r="D167" s="195">
        <v>412</v>
      </c>
      <c r="E167" s="195">
        <v>466</v>
      </c>
      <c r="F167" s="196">
        <f t="shared" si="38"/>
        <v>12.686485897854732</v>
      </c>
      <c r="G167" s="78">
        <v>18</v>
      </c>
      <c r="H167" s="183">
        <f t="shared" si="39"/>
        <v>4.3689320388349513</v>
      </c>
      <c r="I167" s="184">
        <v>0</v>
      </c>
      <c r="J167" s="78">
        <v>0</v>
      </c>
      <c r="K167" s="78">
        <v>9</v>
      </c>
      <c r="L167" s="197">
        <v>9</v>
      </c>
      <c r="M167" s="239">
        <v>16</v>
      </c>
      <c r="N167" s="78">
        <v>0</v>
      </c>
      <c r="O167" s="78">
        <v>8</v>
      </c>
      <c r="P167" s="78">
        <v>8</v>
      </c>
      <c r="Q167" s="76">
        <f t="shared" si="40"/>
        <v>88.888888888888886</v>
      </c>
      <c r="R167" s="77">
        <v>116</v>
      </c>
      <c r="S167" s="78">
        <v>25</v>
      </c>
      <c r="T167" s="88">
        <v>36</v>
      </c>
      <c r="U167" s="89">
        <v>7.8</v>
      </c>
      <c r="V167" s="198">
        <v>0</v>
      </c>
      <c r="W167" s="88">
        <v>4</v>
      </c>
      <c r="X167" s="88">
        <v>11</v>
      </c>
      <c r="Y167" s="88">
        <v>21</v>
      </c>
    </row>
    <row r="168" spans="1:26" ht="12.75" customHeight="1" x14ac:dyDescent="0.3">
      <c r="A168" s="125">
        <v>137</v>
      </c>
      <c r="B168" s="80" t="s">
        <v>177</v>
      </c>
      <c r="C168" s="186">
        <v>19.100000000000001</v>
      </c>
      <c r="D168" s="187">
        <v>476</v>
      </c>
      <c r="E168" s="187">
        <v>504</v>
      </c>
      <c r="F168" s="188">
        <f t="shared" si="38"/>
        <v>26.387434554973819</v>
      </c>
      <c r="G168" s="81">
        <v>30</v>
      </c>
      <c r="H168" s="189">
        <f t="shared" si="39"/>
        <v>6.3025210084033612</v>
      </c>
      <c r="I168" s="190">
        <v>0</v>
      </c>
      <c r="J168" s="81">
        <v>0</v>
      </c>
      <c r="K168" s="81">
        <v>0</v>
      </c>
      <c r="L168" s="191">
        <v>0</v>
      </c>
      <c r="M168" s="81">
        <v>30</v>
      </c>
      <c r="N168" s="81">
        <v>5</v>
      </c>
      <c r="O168" s="81">
        <v>13</v>
      </c>
      <c r="P168" s="81">
        <v>12</v>
      </c>
      <c r="Q168" s="82">
        <f t="shared" si="40"/>
        <v>100</v>
      </c>
      <c r="R168" s="83">
        <v>151</v>
      </c>
      <c r="S168" s="81">
        <v>30</v>
      </c>
      <c r="T168" s="81">
        <v>30</v>
      </c>
      <c r="U168" s="82">
        <v>6</v>
      </c>
      <c r="V168" s="83">
        <v>0</v>
      </c>
      <c r="W168" s="72"/>
      <c r="X168" s="72"/>
      <c r="Y168" s="72"/>
    </row>
    <row r="169" spans="1:26" ht="12.75" customHeight="1" x14ac:dyDescent="0.3">
      <c r="A169" s="125">
        <v>138</v>
      </c>
      <c r="B169" s="80" t="s">
        <v>178</v>
      </c>
      <c r="C169" s="186">
        <v>26.5</v>
      </c>
      <c r="D169" s="187">
        <v>385</v>
      </c>
      <c r="E169" s="187">
        <v>469</v>
      </c>
      <c r="F169" s="188">
        <f t="shared" si="38"/>
        <v>17.69811320754717</v>
      </c>
      <c r="G169" s="81">
        <v>50</v>
      </c>
      <c r="H169" s="189">
        <f t="shared" si="39"/>
        <v>12.987012987012985</v>
      </c>
      <c r="I169" s="190">
        <v>0</v>
      </c>
      <c r="J169" s="81">
        <v>0</v>
      </c>
      <c r="K169" s="81">
        <v>0</v>
      </c>
      <c r="L169" s="191">
        <v>0</v>
      </c>
      <c r="M169" s="81">
        <v>50</v>
      </c>
      <c r="N169" s="81">
        <v>4</v>
      </c>
      <c r="O169" s="81">
        <v>29</v>
      </c>
      <c r="P169" s="81">
        <v>17</v>
      </c>
      <c r="Q169" s="82">
        <f t="shared" si="40"/>
        <v>100</v>
      </c>
      <c r="R169" s="83">
        <v>117</v>
      </c>
      <c r="S169" s="81">
        <v>25</v>
      </c>
      <c r="T169" s="84">
        <v>62</v>
      </c>
      <c r="U169" s="85">
        <v>13.3</v>
      </c>
      <c r="V169" s="83">
        <v>0</v>
      </c>
      <c r="W169" s="72"/>
      <c r="X169" s="72"/>
      <c r="Y169" s="72"/>
    </row>
    <row r="170" spans="1:26" ht="12.75" customHeight="1" x14ac:dyDescent="0.3">
      <c r="A170" s="125">
        <v>139</v>
      </c>
      <c r="B170" s="80" t="s">
        <v>179</v>
      </c>
      <c r="C170" s="186">
        <v>18</v>
      </c>
      <c r="D170" s="187">
        <v>231</v>
      </c>
      <c r="E170" s="187">
        <v>278</v>
      </c>
      <c r="F170" s="188">
        <f t="shared" si="38"/>
        <v>15.444444444444445</v>
      </c>
      <c r="G170" s="81">
        <v>50</v>
      </c>
      <c r="H170" s="189">
        <f t="shared" si="39"/>
        <v>21.645021645021643</v>
      </c>
      <c r="I170" s="190">
        <v>0</v>
      </c>
      <c r="J170" s="81">
        <v>0</v>
      </c>
      <c r="K170" s="81">
        <v>0</v>
      </c>
      <c r="L170" s="191">
        <v>0</v>
      </c>
      <c r="M170" s="81">
        <v>50</v>
      </c>
      <c r="N170" s="81">
        <v>3</v>
      </c>
      <c r="O170" s="81">
        <v>19</v>
      </c>
      <c r="P170" s="81">
        <v>28</v>
      </c>
      <c r="Q170" s="82">
        <f t="shared" si="40"/>
        <v>100</v>
      </c>
      <c r="R170" s="83">
        <v>69</v>
      </c>
      <c r="S170" s="81">
        <v>25</v>
      </c>
      <c r="T170" s="81">
        <v>50</v>
      </c>
      <c r="U170" s="82">
        <v>18</v>
      </c>
      <c r="V170" s="83">
        <v>0</v>
      </c>
      <c r="W170" s="72"/>
      <c r="X170" s="72"/>
      <c r="Y170" s="72"/>
    </row>
    <row r="171" spans="1:26" ht="12.75" customHeight="1" x14ac:dyDescent="0.3">
      <c r="A171" s="178">
        <v>140</v>
      </c>
      <c r="B171" s="75" t="s">
        <v>180</v>
      </c>
      <c r="C171" s="193">
        <v>31.765000000000001</v>
      </c>
      <c r="D171" s="195">
        <v>407</v>
      </c>
      <c r="E171" s="195">
        <v>405</v>
      </c>
      <c r="F171" s="196">
        <f t="shared" si="38"/>
        <v>12.749881945537542</v>
      </c>
      <c r="G171" s="78">
        <v>22</v>
      </c>
      <c r="H171" s="183">
        <f t="shared" si="39"/>
        <v>5.4054054054054053</v>
      </c>
      <c r="I171" s="184">
        <v>0</v>
      </c>
      <c r="J171" s="78">
        <v>0</v>
      </c>
      <c r="K171" s="78">
        <v>12</v>
      </c>
      <c r="L171" s="197">
        <v>10</v>
      </c>
      <c r="M171" s="78">
        <v>17</v>
      </c>
      <c r="N171" s="78">
        <v>0</v>
      </c>
      <c r="O171" s="78">
        <v>9</v>
      </c>
      <c r="P171" s="78">
        <v>8</v>
      </c>
      <c r="Q171" s="76">
        <f t="shared" si="40"/>
        <v>77.272727272727266</v>
      </c>
      <c r="R171" s="77">
        <v>101</v>
      </c>
      <c r="S171" s="78">
        <v>25</v>
      </c>
      <c r="T171" s="78">
        <v>40</v>
      </c>
      <c r="U171" s="76">
        <v>9.9</v>
      </c>
      <c r="V171" s="77">
        <v>0</v>
      </c>
      <c r="W171" s="78">
        <v>4</v>
      </c>
      <c r="X171" s="78">
        <v>12</v>
      </c>
      <c r="Y171" s="78">
        <v>24</v>
      </c>
    </row>
    <row r="172" spans="1:26" ht="12.75" customHeight="1" x14ac:dyDescent="0.3">
      <c r="A172" s="125">
        <v>141</v>
      </c>
      <c r="B172" s="80" t="s">
        <v>181</v>
      </c>
      <c r="C172" s="186">
        <v>30.5</v>
      </c>
      <c r="D172" s="187">
        <v>333</v>
      </c>
      <c r="E172" s="187">
        <v>520</v>
      </c>
      <c r="F172" s="188">
        <f t="shared" si="38"/>
        <v>17.049180327868854</v>
      </c>
      <c r="G172" s="81">
        <v>50</v>
      </c>
      <c r="H172" s="189">
        <f t="shared" si="39"/>
        <v>15.015015015015015</v>
      </c>
      <c r="I172" s="190">
        <v>0</v>
      </c>
      <c r="J172" s="81">
        <v>0</v>
      </c>
      <c r="K172" s="81">
        <v>0</v>
      </c>
      <c r="L172" s="191">
        <v>0</v>
      </c>
      <c r="M172" s="81">
        <v>50</v>
      </c>
      <c r="N172" s="81">
        <v>4</v>
      </c>
      <c r="O172" s="81">
        <v>31</v>
      </c>
      <c r="P172" s="81">
        <v>15</v>
      </c>
      <c r="Q172" s="82">
        <f t="shared" si="40"/>
        <v>100</v>
      </c>
      <c r="R172" s="83">
        <v>130</v>
      </c>
      <c r="S172" s="81">
        <v>25</v>
      </c>
      <c r="T172" s="84">
        <v>73</v>
      </c>
      <c r="U172" s="85">
        <v>14.1</v>
      </c>
      <c r="V172" s="83">
        <v>0</v>
      </c>
      <c r="W172" s="72"/>
      <c r="X172" s="72"/>
      <c r="Y172" s="72"/>
    </row>
    <row r="173" spans="1:26" ht="12.75" customHeight="1" x14ac:dyDescent="0.3">
      <c r="A173" s="178">
        <v>142</v>
      </c>
      <c r="B173" s="75" t="s">
        <v>182</v>
      </c>
      <c r="C173" s="193">
        <v>18.797999999999998</v>
      </c>
      <c r="D173" s="195">
        <v>303</v>
      </c>
      <c r="E173" s="195">
        <v>337</v>
      </c>
      <c r="F173" s="196">
        <f t="shared" si="38"/>
        <v>17.927439089264816</v>
      </c>
      <c r="G173" s="78">
        <v>16</v>
      </c>
      <c r="H173" s="183">
        <f t="shared" si="39"/>
        <v>5.2805280528052805</v>
      </c>
      <c r="I173" s="184">
        <v>0</v>
      </c>
      <c r="J173" s="78">
        <v>0</v>
      </c>
      <c r="K173" s="78">
        <v>8</v>
      </c>
      <c r="L173" s="197">
        <v>8</v>
      </c>
      <c r="M173" s="205">
        <v>13</v>
      </c>
      <c r="N173" s="78">
        <v>0</v>
      </c>
      <c r="O173" s="205">
        <v>6</v>
      </c>
      <c r="P173" s="205">
        <v>7</v>
      </c>
      <c r="Q173" s="76">
        <f t="shared" si="40"/>
        <v>81.25</v>
      </c>
      <c r="R173" s="77">
        <v>84</v>
      </c>
      <c r="S173" s="78">
        <v>25</v>
      </c>
      <c r="T173" s="88">
        <v>32</v>
      </c>
      <c r="U173" s="89">
        <v>9.5</v>
      </c>
      <c r="V173" s="198">
        <v>0</v>
      </c>
      <c r="W173" s="88">
        <v>3</v>
      </c>
      <c r="X173" s="88">
        <v>10</v>
      </c>
      <c r="Y173" s="88">
        <v>19</v>
      </c>
    </row>
    <row r="174" spans="1:26" s="22" customFormat="1" ht="12.75" customHeight="1" x14ac:dyDescent="0.3">
      <c r="A174" s="140"/>
      <c r="B174" s="91" t="s">
        <v>183</v>
      </c>
      <c r="C174" s="199"/>
      <c r="D174" s="92"/>
      <c r="E174" s="92"/>
      <c r="F174" s="200"/>
      <c r="G174" s="92"/>
      <c r="H174" s="201"/>
      <c r="I174" s="202"/>
      <c r="J174" s="92"/>
      <c r="K174" s="92"/>
      <c r="L174" s="93"/>
      <c r="M174" s="93"/>
      <c r="N174" s="93"/>
      <c r="O174" s="93"/>
      <c r="P174" s="93"/>
      <c r="Q174" s="74"/>
      <c r="R174" s="95"/>
      <c r="S174" s="92"/>
      <c r="T174" s="92"/>
      <c r="U174" s="99"/>
      <c r="V174" s="73"/>
      <c r="W174" s="92"/>
      <c r="X174" s="92"/>
      <c r="Y174" s="92"/>
      <c r="Z174" s="368"/>
    </row>
    <row r="175" spans="1:26" ht="12.75" customHeight="1" x14ac:dyDescent="0.3">
      <c r="A175" s="125">
        <v>143</v>
      </c>
      <c r="B175" s="80" t="s">
        <v>184</v>
      </c>
      <c r="C175" s="186">
        <v>40</v>
      </c>
      <c r="D175" s="187">
        <v>302</v>
      </c>
      <c r="E175" s="187">
        <v>378</v>
      </c>
      <c r="F175" s="188">
        <f t="shared" ref="F175:F181" si="41">E175/C175</f>
        <v>9.4499999999999993</v>
      </c>
      <c r="G175" s="81">
        <v>45</v>
      </c>
      <c r="H175" s="189">
        <f t="shared" ref="H175:H181" si="42">G175/D175*100</f>
        <v>14.90066225165563</v>
      </c>
      <c r="I175" s="190">
        <v>0</v>
      </c>
      <c r="J175" s="81">
        <v>0</v>
      </c>
      <c r="K175" s="81">
        <v>0</v>
      </c>
      <c r="L175" s="191">
        <v>0</v>
      </c>
      <c r="M175" s="81">
        <v>45</v>
      </c>
      <c r="N175" s="81">
        <v>0</v>
      </c>
      <c r="O175" s="81">
        <v>22</v>
      </c>
      <c r="P175" s="81">
        <v>23</v>
      </c>
      <c r="Q175" s="82">
        <f t="shared" ref="Q175:Q181" si="43">M175/G175*100</f>
        <v>100</v>
      </c>
      <c r="R175" s="83">
        <v>68</v>
      </c>
      <c r="S175" s="81">
        <v>18</v>
      </c>
      <c r="T175" s="84">
        <v>50</v>
      </c>
      <c r="U175" s="85">
        <v>13.3</v>
      </c>
      <c r="V175" s="83">
        <v>0</v>
      </c>
      <c r="W175" s="72"/>
      <c r="X175" s="72"/>
      <c r="Y175" s="72"/>
    </row>
    <row r="176" spans="1:26" ht="12.75" customHeight="1" x14ac:dyDescent="0.3">
      <c r="A176" s="125">
        <v>144</v>
      </c>
      <c r="B176" s="80" t="s">
        <v>185</v>
      </c>
      <c r="C176" s="186">
        <v>20</v>
      </c>
      <c r="D176" s="187">
        <v>200</v>
      </c>
      <c r="E176" s="187">
        <v>250</v>
      </c>
      <c r="F176" s="188">
        <f t="shared" si="41"/>
        <v>12.5</v>
      </c>
      <c r="G176" s="81">
        <v>36</v>
      </c>
      <c r="H176" s="189">
        <f t="shared" si="42"/>
        <v>18</v>
      </c>
      <c r="I176" s="190">
        <v>0</v>
      </c>
      <c r="J176" s="81">
        <v>0</v>
      </c>
      <c r="K176" s="81">
        <v>0</v>
      </c>
      <c r="L176" s="191">
        <v>0</v>
      </c>
      <c r="M176" s="81">
        <v>32</v>
      </c>
      <c r="N176" s="81">
        <v>2</v>
      </c>
      <c r="O176" s="81">
        <v>15</v>
      </c>
      <c r="P176" s="81">
        <v>15</v>
      </c>
      <c r="Q176" s="82">
        <f t="shared" si="43"/>
        <v>88.888888888888886</v>
      </c>
      <c r="R176" s="83">
        <v>62</v>
      </c>
      <c r="S176" s="81">
        <v>25</v>
      </c>
      <c r="T176" s="84">
        <v>44</v>
      </c>
      <c r="U176" s="85">
        <v>17.7</v>
      </c>
      <c r="V176" s="83">
        <v>0</v>
      </c>
      <c r="W176" s="72"/>
      <c r="X176" s="72"/>
      <c r="Y176" s="72"/>
    </row>
    <row r="177" spans="1:26" ht="12.75" customHeight="1" x14ac:dyDescent="0.3">
      <c r="A177" s="125">
        <v>145</v>
      </c>
      <c r="B177" s="80" t="s">
        <v>186</v>
      </c>
      <c r="C177" s="186">
        <v>30</v>
      </c>
      <c r="D177" s="187">
        <v>279</v>
      </c>
      <c r="E177" s="187">
        <v>313</v>
      </c>
      <c r="F177" s="188">
        <f t="shared" si="41"/>
        <v>10.433333333333334</v>
      </c>
      <c r="G177" s="81">
        <v>50</v>
      </c>
      <c r="H177" s="189">
        <f t="shared" si="42"/>
        <v>17.921146953405017</v>
      </c>
      <c r="I177" s="190">
        <v>0</v>
      </c>
      <c r="J177" s="81">
        <v>0</v>
      </c>
      <c r="K177" s="81">
        <v>0</v>
      </c>
      <c r="L177" s="191">
        <v>0</v>
      </c>
      <c r="M177" s="81">
        <v>49</v>
      </c>
      <c r="N177" s="81">
        <v>0</v>
      </c>
      <c r="O177" s="81">
        <v>23</v>
      </c>
      <c r="P177" s="81">
        <v>26</v>
      </c>
      <c r="Q177" s="82">
        <f t="shared" si="43"/>
        <v>98</v>
      </c>
      <c r="R177" s="83">
        <v>56</v>
      </c>
      <c r="S177" s="81">
        <v>18</v>
      </c>
      <c r="T177" s="84">
        <v>55</v>
      </c>
      <c r="U177" s="85">
        <v>17.600000000000001</v>
      </c>
      <c r="V177" s="83">
        <v>0</v>
      </c>
      <c r="W177" s="72"/>
      <c r="X177" s="72"/>
      <c r="Y177" s="72"/>
    </row>
    <row r="178" spans="1:26" ht="12.75" customHeight="1" x14ac:dyDescent="0.3">
      <c r="A178" s="178">
        <v>146</v>
      </c>
      <c r="B178" s="75" t="s">
        <v>187</v>
      </c>
      <c r="C178" s="193">
        <v>76.927999999999997</v>
      </c>
      <c r="D178" s="195">
        <v>239</v>
      </c>
      <c r="E178" s="195">
        <v>573</v>
      </c>
      <c r="F178" s="196">
        <f t="shared" si="41"/>
        <v>7.448523294509152</v>
      </c>
      <c r="G178" s="78">
        <v>24</v>
      </c>
      <c r="H178" s="183">
        <f t="shared" si="42"/>
        <v>10.0418410041841</v>
      </c>
      <c r="I178" s="184">
        <v>0</v>
      </c>
      <c r="J178" s="78">
        <v>2</v>
      </c>
      <c r="K178" s="78">
        <v>12</v>
      </c>
      <c r="L178" s="197">
        <v>10</v>
      </c>
      <c r="M178" s="78">
        <v>24</v>
      </c>
      <c r="N178" s="78">
        <v>2</v>
      </c>
      <c r="O178" s="78">
        <v>12</v>
      </c>
      <c r="P178" s="78">
        <v>10</v>
      </c>
      <c r="Q178" s="76">
        <f t="shared" si="43"/>
        <v>100</v>
      </c>
      <c r="R178" s="77">
        <v>85</v>
      </c>
      <c r="S178" s="78">
        <v>15</v>
      </c>
      <c r="T178" s="78">
        <v>40</v>
      </c>
      <c r="U178" s="76">
        <v>7</v>
      </c>
      <c r="V178" s="77">
        <v>0</v>
      </c>
      <c r="W178" s="78">
        <v>4</v>
      </c>
      <c r="X178" s="78">
        <v>13</v>
      </c>
      <c r="Y178" s="78">
        <v>23</v>
      </c>
    </row>
    <row r="179" spans="1:26" ht="12.75" customHeight="1" x14ac:dyDescent="0.3">
      <c r="A179" s="125">
        <v>147</v>
      </c>
      <c r="B179" s="80" t="s">
        <v>188</v>
      </c>
      <c r="C179" s="186">
        <v>59.8</v>
      </c>
      <c r="D179" s="187">
        <v>961</v>
      </c>
      <c r="E179" s="187">
        <v>958</v>
      </c>
      <c r="F179" s="188">
        <f t="shared" si="41"/>
        <v>16.020066889632108</v>
      </c>
      <c r="G179" s="81">
        <v>90</v>
      </c>
      <c r="H179" s="189">
        <f t="shared" si="42"/>
        <v>9.3652445369406863</v>
      </c>
      <c r="I179" s="190">
        <v>0</v>
      </c>
      <c r="J179" s="81">
        <v>0</v>
      </c>
      <c r="K179" s="81">
        <v>0</v>
      </c>
      <c r="L179" s="191">
        <v>0</v>
      </c>
      <c r="M179" s="81">
        <v>88</v>
      </c>
      <c r="N179" s="81">
        <v>6</v>
      </c>
      <c r="O179" s="81">
        <v>36</v>
      </c>
      <c r="P179" s="81">
        <v>46</v>
      </c>
      <c r="Q179" s="82">
        <f t="shared" si="43"/>
        <v>97.777777777777771</v>
      </c>
      <c r="R179" s="83">
        <v>239</v>
      </c>
      <c r="S179" s="81">
        <v>25</v>
      </c>
      <c r="T179" s="84">
        <v>200</v>
      </c>
      <c r="U179" s="85">
        <v>20.9</v>
      </c>
      <c r="V179" s="83">
        <v>0</v>
      </c>
      <c r="W179" s="72"/>
      <c r="X179" s="72"/>
      <c r="Y179" s="72"/>
    </row>
    <row r="180" spans="1:26" ht="12.75" customHeight="1" x14ac:dyDescent="0.3">
      <c r="A180" s="178">
        <v>148</v>
      </c>
      <c r="B180" s="75" t="s">
        <v>189</v>
      </c>
      <c r="C180" s="193">
        <v>33.93</v>
      </c>
      <c r="D180" s="195">
        <v>202</v>
      </c>
      <c r="E180" s="195">
        <v>284</v>
      </c>
      <c r="F180" s="196">
        <f t="shared" si="41"/>
        <v>8.370173887415266</v>
      </c>
      <c r="G180" s="78">
        <v>23</v>
      </c>
      <c r="H180" s="183">
        <f t="shared" si="42"/>
        <v>11.386138613861387</v>
      </c>
      <c r="I180" s="184">
        <v>0</v>
      </c>
      <c r="J180" s="78">
        <v>2</v>
      </c>
      <c r="K180" s="78">
        <v>13</v>
      </c>
      <c r="L180" s="197">
        <v>8</v>
      </c>
      <c r="M180" s="78">
        <v>23</v>
      </c>
      <c r="N180" s="78">
        <v>2</v>
      </c>
      <c r="O180" s="78">
        <v>13</v>
      </c>
      <c r="P180" s="78">
        <v>8</v>
      </c>
      <c r="Q180" s="76">
        <f t="shared" si="43"/>
        <v>100</v>
      </c>
      <c r="R180" s="77">
        <v>42</v>
      </c>
      <c r="S180" s="78">
        <v>15</v>
      </c>
      <c r="T180" s="78">
        <v>24</v>
      </c>
      <c r="U180" s="76">
        <v>8.5</v>
      </c>
      <c r="V180" s="77">
        <v>0</v>
      </c>
      <c r="W180" s="78">
        <v>2</v>
      </c>
      <c r="X180" s="78">
        <v>10</v>
      </c>
      <c r="Y180" s="78">
        <v>12</v>
      </c>
    </row>
    <row r="181" spans="1:26" ht="12.75" customHeight="1" x14ac:dyDescent="0.3">
      <c r="A181" s="125">
        <v>149</v>
      </c>
      <c r="B181" s="80" t="s">
        <v>190</v>
      </c>
      <c r="C181" s="186">
        <v>36</v>
      </c>
      <c r="D181" s="187">
        <v>546</v>
      </c>
      <c r="E181" s="187">
        <v>556</v>
      </c>
      <c r="F181" s="188">
        <f t="shared" si="41"/>
        <v>15.444444444444445</v>
      </c>
      <c r="G181" s="81">
        <v>85</v>
      </c>
      <c r="H181" s="189">
        <f t="shared" si="42"/>
        <v>15.567765567765568</v>
      </c>
      <c r="I181" s="190">
        <v>0</v>
      </c>
      <c r="J181" s="81">
        <v>0</v>
      </c>
      <c r="K181" s="81">
        <v>0</v>
      </c>
      <c r="L181" s="191">
        <v>0</v>
      </c>
      <c r="M181" s="81">
        <v>85</v>
      </c>
      <c r="N181" s="81">
        <v>4</v>
      </c>
      <c r="O181" s="81">
        <v>38</v>
      </c>
      <c r="P181" s="81">
        <v>43</v>
      </c>
      <c r="Q181" s="82">
        <f t="shared" si="43"/>
        <v>100</v>
      </c>
      <c r="R181" s="83">
        <v>139</v>
      </c>
      <c r="S181" s="81">
        <v>25</v>
      </c>
      <c r="T181" s="84">
        <v>95</v>
      </c>
      <c r="U181" s="85">
        <v>17.100000000000001</v>
      </c>
      <c r="V181" s="83">
        <v>0</v>
      </c>
      <c r="W181" s="72"/>
      <c r="X181" s="72"/>
      <c r="Y181" s="72"/>
    </row>
    <row r="182" spans="1:26" s="22" customFormat="1" ht="12.75" customHeight="1" x14ac:dyDescent="0.3">
      <c r="A182" s="140"/>
      <c r="B182" s="91" t="s">
        <v>191</v>
      </c>
      <c r="C182" s="199"/>
      <c r="D182" s="92"/>
      <c r="E182" s="92"/>
      <c r="F182" s="200"/>
      <c r="G182" s="92"/>
      <c r="H182" s="201"/>
      <c r="I182" s="202"/>
      <c r="J182" s="92"/>
      <c r="K182" s="92"/>
      <c r="L182" s="93"/>
      <c r="M182" s="93"/>
      <c r="N182" s="93"/>
      <c r="O182" s="93"/>
      <c r="P182" s="93"/>
      <c r="Q182" s="74"/>
      <c r="R182" s="95"/>
      <c r="S182" s="92"/>
      <c r="T182" s="92"/>
      <c r="U182" s="95"/>
      <c r="V182" s="73"/>
      <c r="W182" s="92"/>
      <c r="X182" s="92"/>
      <c r="Y182" s="92"/>
      <c r="Z182" s="368"/>
    </row>
    <row r="183" spans="1:26" ht="12.75" customHeight="1" x14ac:dyDescent="0.3">
      <c r="A183" s="178">
        <v>150</v>
      </c>
      <c r="B183" s="75" t="s">
        <v>192</v>
      </c>
      <c r="C183" s="193">
        <v>27.11</v>
      </c>
      <c r="D183" s="216">
        <v>205</v>
      </c>
      <c r="E183" s="216">
        <v>268</v>
      </c>
      <c r="F183" s="196">
        <f t="shared" ref="F183:F188" si="44">E183/C183</f>
        <v>9.8856510512725926</v>
      </c>
      <c r="G183" s="78">
        <v>12</v>
      </c>
      <c r="H183" s="183">
        <f t="shared" ref="H183:H188" si="45">G183/D183*100</f>
        <v>5.8536585365853666</v>
      </c>
      <c r="I183" s="184">
        <v>0</v>
      </c>
      <c r="J183" s="78">
        <v>0</v>
      </c>
      <c r="K183" s="78">
        <v>6</v>
      </c>
      <c r="L183" s="197">
        <v>6</v>
      </c>
      <c r="M183" s="78">
        <v>10</v>
      </c>
      <c r="N183" s="78">
        <v>0</v>
      </c>
      <c r="O183" s="78">
        <v>5</v>
      </c>
      <c r="P183" s="78">
        <v>5</v>
      </c>
      <c r="Q183" s="76">
        <f t="shared" ref="Q183:Q188" si="46">M183/G183*100</f>
        <v>83.333333333333343</v>
      </c>
      <c r="R183" s="77">
        <v>48</v>
      </c>
      <c r="S183" s="78">
        <v>18</v>
      </c>
      <c r="T183" s="78">
        <v>24</v>
      </c>
      <c r="U183" s="76">
        <v>9</v>
      </c>
      <c r="V183" s="77">
        <v>0</v>
      </c>
      <c r="W183" s="78">
        <v>2</v>
      </c>
      <c r="X183" s="78">
        <v>8</v>
      </c>
      <c r="Y183" s="78">
        <v>14</v>
      </c>
    </row>
    <row r="184" spans="1:26" ht="12.75" customHeight="1" x14ac:dyDescent="0.3">
      <c r="A184" s="178">
        <v>151</v>
      </c>
      <c r="B184" s="75" t="s">
        <v>193</v>
      </c>
      <c r="C184" s="193">
        <v>27.577000000000002</v>
      </c>
      <c r="D184" s="216">
        <v>199</v>
      </c>
      <c r="E184" s="216">
        <v>217</v>
      </c>
      <c r="F184" s="196">
        <f t="shared" si="44"/>
        <v>7.8688762374442467</v>
      </c>
      <c r="G184" s="78">
        <v>15</v>
      </c>
      <c r="H184" s="183">
        <f t="shared" si="45"/>
        <v>7.5376884422110546</v>
      </c>
      <c r="I184" s="184">
        <v>0</v>
      </c>
      <c r="J184" s="78">
        <v>0</v>
      </c>
      <c r="K184" s="78">
        <v>8</v>
      </c>
      <c r="L184" s="197">
        <v>7</v>
      </c>
      <c r="M184" s="78">
        <v>14</v>
      </c>
      <c r="N184" s="78">
        <v>0</v>
      </c>
      <c r="O184" s="78">
        <v>7</v>
      </c>
      <c r="P184" s="78">
        <v>7</v>
      </c>
      <c r="Q184" s="76">
        <f t="shared" si="46"/>
        <v>93.333333333333329</v>
      </c>
      <c r="R184" s="77">
        <v>32</v>
      </c>
      <c r="S184" s="78">
        <v>15</v>
      </c>
      <c r="T184" s="78">
        <v>24</v>
      </c>
      <c r="U184" s="76">
        <v>11.1</v>
      </c>
      <c r="V184" s="77">
        <v>0</v>
      </c>
      <c r="W184" s="78">
        <v>2</v>
      </c>
      <c r="X184" s="78">
        <v>8</v>
      </c>
      <c r="Y184" s="78">
        <v>14</v>
      </c>
    </row>
    <row r="185" spans="1:26" ht="12.75" customHeight="1" x14ac:dyDescent="0.3">
      <c r="A185" s="125">
        <v>152</v>
      </c>
      <c r="B185" s="80" t="s">
        <v>194</v>
      </c>
      <c r="C185" s="186">
        <v>21.4</v>
      </c>
      <c r="D185" s="187">
        <v>490</v>
      </c>
      <c r="E185" s="187">
        <v>431</v>
      </c>
      <c r="F185" s="188">
        <f t="shared" si="44"/>
        <v>20.140186915887853</v>
      </c>
      <c r="G185" s="81">
        <v>39</v>
      </c>
      <c r="H185" s="189">
        <f t="shared" si="45"/>
        <v>7.9591836734693873</v>
      </c>
      <c r="I185" s="190">
        <v>0</v>
      </c>
      <c r="J185" s="81">
        <v>0</v>
      </c>
      <c r="K185" s="81">
        <v>0</v>
      </c>
      <c r="L185" s="191">
        <v>0</v>
      </c>
      <c r="M185" s="81">
        <v>39</v>
      </c>
      <c r="N185" s="81">
        <v>5</v>
      </c>
      <c r="O185" s="81">
        <v>11</v>
      </c>
      <c r="P185" s="81">
        <v>23</v>
      </c>
      <c r="Q185" s="82">
        <f t="shared" si="46"/>
        <v>100</v>
      </c>
      <c r="R185" s="83">
        <v>129</v>
      </c>
      <c r="S185" s="81">
        <v>30</v>
      </c>
      <c r="T185" s="86">
        <v>34</v>
      </c>
      <c r="U185" s="87">
        <v>8</v>
      </c>
      <c r="V185" s="83">
        <v>0</v>
      </c>
      <c r="W185" s="72"/>
      <c r="X185" s="72"/>
      <c r="Y185" s="72"/>
    </row>
    <row r="186" spans="1:26" ht="12.75" customHeight="1" x14ac:dyDescent="0.3">
      <c r="A186" s="178">
        <v>153</v>
      </c>
      <c r="B186" s="75" t="s">
        <v>195</v>
      </c>
      <c r="C186" s="193">
        <v>22.295000000000002</v>
      </c>
      <c r="D186" s="216">
        <v>190</v>
      </c>
      <c r="E186" s="216">
        <v>221</v>
      </c>
      <c r="F186" s="196">
        <f t="shared" si="44"/>
        <v>9.9125364431486869</v>
      </c>
      <c r="G186" s="78">
        <v>12</v>
      </c>
      <c r="H186" s="183">
        <f t="shared" si="45"/>
        <v>6.3157894736842106</v>
      </c>
      <c r="I186" s="184">
        <v>0</v>
      </c>
      <c r="J186" s="78">
        <v>0</v>
      </c>
      <c r="K186" s="78">
        <v>6</v>
      </c>
      <c r="L186" s="197">
        <v>6</v>
      </c>
      <c r="M186" s="78">
        <v>12</v>
      </c>
      <c r="N186" s="78">
        <v>0</v>
      </c>
      <c r="O186" s="78">
        <v>6</v>
      </c>
      <c r="P186" s="78">
        <v>6</v>
      </c>
      <c r="Q186" s="76">
        <f t="shared" si="46"/>
        <v>100</v>
      </c>
      <c r="R186" s="77">
        <v>39</v>
      </c>
      <c r="S186" s="78">
        <v>18</v>
      </c>
      <c r="T186" s="78">
        <v>24</v>
      </c>
      <c r="U186" s="76">
        <v>10.9</v>
      </c>
      <c r="V186" s="77">
        <v>0</v>
      </c>
      <c r="W186" s="78">
        <v>2</v>
      </c>
      <c r="X186" s="78">
        <v>8</v>
      </c>
      <c r="Y186" s="78">
        <v>14</v>
      </c>
    </row>
    <row r="187" spans="1:26" ht="12.75" customHeight="1" x14ac:dyDescent="0.3">
      <c r="A187" s="178">
        <v>30</v>
      </c>
      <c r="B187" s="75" t="s">
        <v>196</v>
      </c>
      <c r="C187" s="193">
        <v>30.722000000000001</v>
      </c>
      <c r="D187" s="216">
        <v>191</v>
      </c>
      <c r="E187" s="216">
        <v>279</v>
      </c>
      <c r="F187" s="196">
        <f t="shared" si="44"/>
        <v>9.0814400104159887</v>
      </c>
      <c r="G187" s="78">
        <v>14</v>
      </c>
      <c r="H187" s="183">
        <f t="shared" si="45"/>
        <v>7.3298429319371721</v>
      </c>
      <c r="I187" s="184">
        <v>0</v>
      </c>
      <c r="J187" s="78">
        <v>0</v>
      </c>
      <c r="K187" s="78">
        <v>7</v>
      </c>
      <c r="L187" s="197">
        <v>7</v>
      </c>
      <c r="M187" s="78">
        <v>12</v>
      </c>
      <c r="N187" s="78">
        <v>0</v>
      </c>
      <c r="O187" s="78">
        <v>7</v>
      </c>
      <c r="P187" s="78">
        <v>5</v>
      </c>
      <c r="Q187" s="76">
        <f t="shared" si="46"/>
        <v>85.714285714285708</v>
      </c>
      <c r="R187" s="77">
        <v>50</v>
      </c>
      <c r="S187" s="78">
        <v>18</v>
      </c>
      <c r="T187" s="78">
        <v>24</v>
      </c>
      <c r="U187" s="76">
        <v>8.6999999999999993</v>
      </c>
      <c r="V187" s="77">
        <v>0</v>
      </c>
      <c r="W187" s="78">
        <v>2</v>
      </c>
      <c r="X187" s="78">
        <v>8</v>
      </c>
      <c r="Y187" s="78">
        <v>14</v>
      </c>
    </row>
    <row r="188" spans="1:26" ht="12.75" customHeight="1" x14ac:dyDescent="0.3">
      <c r="A188" s="178">
        <v>155</v>
      </c>
      <c r="B188" s="75" t="s">
        <v>197</v>
      </c>
      <c r="C188" s="193">
        <v>38.771000000000001</v>
      </c>
      <c r="D188" s="216">
        <v>225</v>
      </c>
      <c r="E188" s="216">
        <v>254</v>
      </c>
      <c r="F188" s="196">
        <f t="shared" si="44"/>
        <v>6.5512883340641199</v>
      </c>
      <c r="G188" s="78">
        <v>14</v>
      </c>
      <c r="H188" s="183">
        <f t="shared" si="45"/>
        <v>6.2222222222222223</v>
      </c>
      <c r="I188" s="184">
        <v>0</v>
      </c>
      <c r="J188" s="78">
        <v>0</v>
      </c>
      <c r="K188" s="78">
        <v>7</v>
      </c>
      <c r="L188" s="197">
        <v>7</v>
      </c>
      <c r="M188" s="78">
        <v>12</v>
      </c>
      <c r="N188" s="78">
        <v>0</v>
      </c>
      <c r="O188" s="78">
        <v>7</v>
      </c>
      <c r="P188" s="78">
        <v>5</v>
      </c>
      <c r="Q188" s="76">
        <f t="shared" si="46"/>
        <v>85.714285714285708</v>
      </c>
      <c r="R188" s="77">
        <v>38</v>
      </c>
      <c r="S188" s="78">
        <v>15</v>
      </c>
      <c r="T188" s="78">
        <v>24</v>
      </c>
      <c r="U188" s="76">
        <v>9.5</v>
      </c>
      <c r="V188" s="77">
        <v>0</v>
      </c>
      <c r="W188" s="78">
        <v>2</v>
      </c>
      <c r="X188" s="78">
        <v>8</v>
      </c>
      <c r="Y188" s="78">
        <v>14</v>
      </c>
    </row>
    <row r="189" spans="1:26" s="22" customFormat="1" ht="12.75" customHeight="1" x14ac:dyDescent="0.3">
      <c r="A189" s="140"/>
      <c r="B189" s="91" t="s">
        <v>198</v>
      </c>
      <c r="C189" s="199"/>
      <c r="D189" s="92"/>
      <c r="E189" s="92"/>
      <c r="F189" s="200"/>
      <c r="G189" s="92"/>
      <c r="H189" s="201"/>
      <c r="I189" s="202"/>
      <c r="J189" s="92"/>
      <c r="K189" s="92"/>
      <c r="L189" s="93"/>
      <c r="M189" s="93"/>
      <c r="N189" s="93"/>
      <c r="O189" s="93"/>
      <c r="P189" s="93"/>
      <c r="Q189" s="74"/>
      <c r="R189" s="95"/>
      <c r="S189" s="92"/>
      <c r="T189" s="92"/>
      <c r="U189" s="95"/>
      <c r="V189" s="73"/>
      <c r="W189" s="92"/>
      <c r="X189" s="92"/>
      <c r="Y189" s="92"/>
      <c r="Z189" s="368"/>
    </row>
    <row r="190" spans="1:26" ht="12.75" customHeight="1" x14ac:dyDescent="0.3">
      <c r="A190" s="125">
        <v>156</v>
      </c>
      <c r="B190" s="80" t="s">
        <v>199</v>
      </c>
      <c r="C190" s="186">
        <v>50</v>
      </c>
      <c r="D190" s="187">
        <v>1353</v>
      </c>
      <c r="E190" s="187">
        <v>1467</v>
      </c>
      <c r="F190" s="188">
        <f t="shared" ref="F190:F198" si="47">E190/C190</f>
        <v>29.34</v>
      </c>
      <c r="G190" s="81">
        <v>130</v>
      </c>
      <c r="H190" s="189">
        <f t="shared" ref="H190:H198" si="48">G190/D190*100</f>
        <v>9.6082779009608288</v>
      </c>
      <c r="I190" s="190">
        <v>0</v>
      </c>
      <c r="J190" s="81">
        <v>0</v>
      </c>
      <c r="K190" s="81">
        <v>0</v>
      </c>
      <c r="L190" s="191">
        <v>0</v>
      </c>
      <c r="M190" s="81">
        <v>130</v>
      </c>
      <c r="N190" s="81">
        <v>18</v>
      </c>
      <c r="O190" s="81">
        <v>57</v>
      </c>
      <c r="P190" s="81">
        <v>55</v>
      </c>
      <c r="Q190" s="82">
        <f t="shared" ref="Q190:Q198" si="49">M190/G190*100</f>
        <v>100</v>
      </c>
      <c r="R190" s="83">
        <v>440</v>
      </c>
      <c r="S190" s="81">
        <v>30</v>
      </c>
      <c r="T190" s="84">
        <v>250</v>
      </c>
      <c r="U190" s="85">
        <v>17.100000000000001</v>
      </c>
      <c r="V190" s="83">
        <v>0</v>
      </c>
      <c r="W190" s="72"/>
      <c r="X190" s="72"/>
      <c r="Y190" s="72"/>
    </row>
    <row r="191" spans="1:26" ht="12.75" customHeight="1" x14ac:dyDescent="0.3">
      <c r="A191" s="125">
        <v>157</v>
      </c>
      <c r="B191" s="80" t="s">
        <v>200</v>
      </c>
      <c r="C191" s="186">
        <v>28.6</v>
      </c>
      <c r="D191" s="187">
        <v>1020</v>
      </c>
      <c r="E191" s="187">
        <v>981</v>
      </c>
      <c r="F191" s="188">
        <f t="shared" si="47"/>
        <v>34.3006993006993</v>
      </c>
      <c r="G191" s="81">
        <v>220</v>
      </c>
      <c r="H191" s="189">
        <f t="shared" si="48"/>
        <v>21.568627450980394</v>
      </c>
      <c r="I191" s="190">
        <v>0</v>
      </c>
      <c r="J191" s="81">
        <v>0</v>
      </c>
      <c r="K191" s="81">
        <v>0</v>
      </c>
      <c r="L191" s="191">
        <v>0</v>
      </c>
      <c r="M191" s="81">
        <v>220</v>
      </c>
      <c r="N191" s="81">
        <v>20</v>
      </c>
      <c r="O191" s="81">
        <v>90</v>
      </c>
      <c r="P191" s="81">
        <v>110</v>
      </c>
      <c r="Q191" s="82">
        <f t="shared" si="49"/>
        <v>100</v>
      </c>
      <c r="R191" s="83">
        <v>294</v>
      </c>
      <c r="S191" s="81">
        <v>30</v>
      </c>
      <c r="T191" s="81">
        <v>250</v>
      </c>
      <c r="U191" s="82">
        <v>25.5</v>
      </c>
      <c r="V191" s="83">
        <v>0</v>
      </c>
      <c r="W191" s="72"/>
      <c r="X191" s="72"/>
      <c r="Y191" s="72"/>
    </row>
    <row r="192" spans="1:26" ht="12.75" customHeight="1" x14ac:dyDescent="0.3">
      <c r="A192" s="178">
        <v>158</v>
      </c>
      <c r="B192" s="75" t="s">
        <v>201</v>
      </c>
      <c r="C192" s="193">
        <v>21.138000000000002</v>
      </c>
      <c r="D192" s="195">
        <v>184</v>
      </c>
      <c r="E192" s="195">
        <v>190</v>
      </c>
      <c r="F192" s="196">
        <f t="shared" si="47"/>
        <v>8.9885514239757782</v>
      </c>
      <c r="G192" s="78">
        <v>10</v>
      </c>
      <c r="H192" s="183">
        <f t="shared" si="48"/>
        <v>5.4347826086956523</v>
      </c>
      <c r="I192" s="184">
        <v>0</v>
      </c>
      <c r="J192" s="78">
        <v>0</v>
      </c>
      <c r="K192" s="78">
        <v>5</v>
      </c>
      <c r="L192" s="197">
        <v>5</v>
      </c>
      <c r="M192" s="78">
        <v>7</v>
      </c>
      <c r="N192" s="78">
        <v>0</v>
      </c>
      <c r="O192" s="78">
        <v>5</v>
      </c>
      <c r="P192" s="78">
        <v>2</v>
      </c>
      <c r="Q192" s="76">
        <f t="shared" si="49"/>
        <v>70</v>
      </c>
      <c r="R192" s="77">
        <v>28</v>
      </c>
      <c r="S192" s="78">
        <v>15</v>
      </c>
      <c r="T192" s="88">
        <v>20</v>
      </c>
      <c r="U192" s="89">
        <v>10.6</v>
      </c>
      <c r="V192" s="198">
        <v>0</v>
      </c>
      <c r="W192" s="88">
        <v>2</v>
      </c>
      <c r="X192" s="88">
        <v>6</v>
      </c>
      <c r="Y192" s="88">
        <v>12</v>
      </c>
    </row>
    <row r="193" spans="1:26" ht="12.75" customHeight="1" x14ac:dyDescent="0.3">
      <c r="A193" s="125">
        <v>159</v>
      </c>
      <c r="B193" s="80" t="s">
        <v>202</v>
      </c>
      <c r="C193" s="186">
        <v>41.5</v>
      </c>
      <c r="D193" s="187">
        <v>2160</v>
      </c>
      <c r="E193" s="187">
        <v>1687</v>
      </c>
      <c r="F193" s="188">
        <f t="shared" si="47"/>
        <v>40.650602409638552</v>
      </c>
      <c r="G193" s="81">
        <v>130</v>
      </c>
      <c r="H193" s="189">
        <f t="shared" si="48"/>
        <v>6.0185185185185182</v>
      </c>
      <c r="I193" s="190">
        <v>0</v>
      </c>
      <c r="J193" s="81">
        <v>0</v>
      </c>
      <c r="K193" s="81">
        <v>0</v>
      </c>
      <c r="L193" s="191">
        <v>0</v>
      </c>
      <c r="M193" s="81">
        <v>130</v>
      </c>
      <c r="N193" s="81">
        <v>15</v>
      </c>
      <c r="O193" s="81">
        <v>57</v>
      </c>
      <c r="P193" s="81">
        <v>58</v>
      </c>
      <c r="Q193" s="82">
        <f t="shared" si="49"/>
        <v>100</v>
      </c>
      <c r="R193" s="83">
        <v>506</v>
      </c>
      <c r="S193" s="81">
        <v>30</v>
      </c>
      <c r="T193" s="84">
        <v>241</v>
      </c>
      <c r="U193" s="85">
        <v>14.3</v>
      </c>
      <c r="V193" s="83">
        <v>0</v>
      </c>
      <c r="W193" s="72"/>
      <c r="X193" s="72"/>
      <c r="Y193" s="72"/>
    </row>
    <row r="194" spans="1:26" ht="12.75" customHeight="1" x14ac:dyDescent="0.3">
      <c r="A194" s="125">
        <v>160</v>
      </c>
      <c r="B194" s="80" t="s">
        <v>203</v>
      </c>
      <c r="C194" s="186">
        <v>33</v>
      </c>
      <c r="D194" s="187">
        <v>898</v>
      </c>
      <c r="E194" s="187">
        <v>1131</v>
      </c>
      <c r="F194" s="188">
        <f t="shared" si="47"/>
        <v>34.272727272727273</v>
      </c>
      <c r="G194" s="81">
        <v>130</v>
      </c>
      <c r="H194" s="189">
        <f t="shared" si="48"/>
        <v>14.476614699331849</v>
      </c>
      <c r="I194" s="190">
        <v>0</v>
      </c>
      <c r="J194" s="81">
        <v>0</v>
      </c>
      <c r="K194" s="81">
        <v>0</v>
      </c>
      <c r="L194" s="191">
        <v>0</v>
      </c>
      <c r="M194" s="81">
        <v>130</v>
      </c>
      <c r="N194" s="81">
        <v>10</v>
      </c>
      <c r="O194" s="81">
        <v>65</v>
      </c>
      <c r="P194" s="81">
        <v>55</v>
      </c>
      <c r="Q194" s="82">
        <f t="shared" si="49"/>
        <v>100</v>
      </c>
      <c r="R194" s="83">
        <v>339</v>
      </c>
      <c r="S194" s="81">
        <v>30</v>
      </c>
      <c r="T194" s="84">
        <v>209</v>
      </c>
      <c r="U194" s="85">
        <v>18.5</v>
      </c>
      <c r="V194" s="83">
        <v>0</v>
      </c>
      <c r="W194" s="72"/>
      <c r="X194" s="72"/>
      <c r="Y194" s="72"/>
    </row>
    <row r="195" spans="1:26" ht="12.75" customHeight="1" x14ac:dyDescent="0.3">
      <c r="A195" s="125">
        <v>161</v>
      </c>
      <c r="B195" s="80" t="s">
        <v>204</v>
      </c>
      <c r="C195" s="186">
        <v>41.5</v>
      </c>
      <c r="D195" s="187">
        <v>2491</v>
      </c>
      <c r="E195" s="187">
        <v>1645</v>
      </c>
      <c r="F195" s="188">
        <f t="shared" si="47"/>
        <v>39.638554216867469</v>
      </c>
      <c r="G195" s="81">
        <v>161</v>
      </c>
      <c r="H195" s="189">
        <f t="shared" si="48"/>
        <v>6.4632677639502214</v>
      </c>
      <c r="I195" s="190">
        <v>0</v>
      </c>
      <c r="J195" s="81">
        <v>0</v>
      </c>
      <c r="K195" s="81">
        <v>0</v>
      </c>
      <c r="L195" s="191">
        <v>0</v>
      </c>
      <c r="M195" s="81">
        <v>161</v>
      </c>
      <c r="N195" s="81">
        <v>16</v>
      </c>
      <c r="O195" s="81">
        <v>74</v>
      </c>
      <c r="P195" s="81">
        <v>71</v>
      </c>
      <c r="Q195" s="82">
        <f t="shared" si="49"/>
        <v>100</v>
      </c>
      <c r="R195" s="83">
        <v>493</v>
      </c>
      <c r="S195" s="81">
        <v>30</v>
      </c>
      <c r="T195" s="84">
        <v>230</v>
      </c>
      <c r="U195" s="85">
        <v>14</v>
      </c>
      <c r="V195" s="83">
        <v>0</v>
      </c>
      <c r="W195" s="72"/>
      <c r="X195" s="72"/>
      <c r="Y195" s="72"/>
    </row>
    <row r="196" spans="1:26" ht="12.75" customHeight="1" x14ac:dyDescent="0.3">
      <c r="A196" s="125">
        <v>162</v>
      </c>
      <c r="B196" s="80" t="s">
        <v>205</v>
      </c>
      <c r="C196" s="127">
        <v>75.3</v>
      </c>
      <c r="D196" s="187">
        <v>1978</v>
      </c>
      <c r="E196" s="187">
        <v>2686</v>
      </c>
      <c r="F196" s="188">
        <f t="shared" si="47"/>
        <v>35.670650730411687</v>
      </c>
      <c r="G196" s="81">
        <v>300</v>
      </c>
      <c r="H196" s="189">
        <f t="shared" si="48"/>
        <v>15.166835187057634</v>
      </c>
      <c r="I196" s="190">
        <v>0</v>
      </c>
      <c r="J196" s="81">
        <v>0</v>
      </c>
      <c r="K196" s="81">
        <v>0</v>
      </c>
      <c r="L196" s="191">
        <v>0</v>
      </c>
      <c r="M196" s="81">
        <v>123</v>
      </c>
      <c r="N196" s="81">
        <v>15</v>
      </c>
      <c r="O196" s="81">
        <v>43</v>
      </c>
      <c r="P196" s="81">
        <v>65</v>
      </c>
      <c r="Q196" s="82">
        <f t="shared" si="49"/>
        <v>41</v>
      </c>
      <c r="R196" s="83">
        <v>805</v>
      </c>
      <c r="S196" s="81">
        <v>30</v>
      </c>
      <c r="T196" s="84">
        <v>600</v>
      </c>
      <c r="U196" s="85">
        <v>22.4</v>
      </c>
      <c r="V196" s="83">
        <v>0</v>
      </c>
      <c r="W196" s="72"/>
      <c r="X196" s="72"/>
      <c r="Y196" s="72"/>
    </row>
    <row r="197" spans="1:26" ht="12.75" customHeight="1" x14ac:dyDescent="0.3">
      <c r="A197" s="125">
        <v>163</v>
      </c>
      <c r="B197" s="80" t="s">
        <v>206</v>
      </c>
      <c r="C197" s="186">
        <v>73</v>
      </c>
      <c r="D197" s="187">
        <v>2515</v>
      </c>
      <c r="E197" s="187">
        <v>2178</v>
      </c>
      <c r="F197" s="188">
        <f t="shared" si="47"/>
        <v>29.835616438356166</v>
      </c>
      <c r="G197" s="81">
        <v>172</v>
      </c>
      <c r="H197" s="189">
        <f t="shared" si="48"/>
        <v>6.8389662027833005</v>
      </c>
      <c r="I197" s="190">
        <v>0</v>
      </c>
      <c r="J197" s="81">
        <v>0</v>
      </c>
      <c r="K197" s="81">
        <v>0</v>
      </c>
      <c r="L197" s="191">
        <v>0</v>
      </c>
      <c r="M197" s="81">
        <v>172</v>
      </c>
      <c r="N197" s="81">
        <v>20</v>
      </c>
      <c r="O197" s="81">
        <v>80</v>
      </c>
      <c r="P197" s="81">
        <v>72</v>
      </c>
      <c r="Q197" s="82">
        <f t="shared" si="49"/>
        <v>100</v>
      </c>
      <c r="R197" s="83">
        <v>653</v>
      </c>
      <c r="S197" s="81">
        <v>30</v>
      </c>
      <c r="T197" s="84">
        <v>250</v>
      </c>
      <c r="U197" s="85">
        <v>11.5</v>
      </c>
      <c r="V197" s="83">
        <v>0</v>
      </c>
      <c r="W197" s="72"/>
      <c r="X197" s="72"/>
      <c r="Y197" s="72"/>
    </row>
    <row r="198" spans="1:26" ht="12.75" customHeight="1" x14ac:dyDescent="0.3">
      <c r="A198" s="125">
        <v>164</v>
      </c>
      <c r="B198" s="80" t="s">
        <v>207</v>
      </c>
      <c r="C198" s="186">
        <v>20</v>
      </c>
      <c r="D198" s="187">
        <v>1379</v>
      </c>
      <c r="E198" s="187">
        <v>1221</v>
      </c>
      <c r="F198" s="188">
        <f t="shared" si="47"/>
        <v>61.05</v>
      </c>
      <c r="G198" s="81">
        <v>300</v>
      </c>
      <c r="H198" s="189">
        <f t="shared" si="48"/>
        <v>21.754894851341554</v>
      </c>
      <c r="I198" s="190">
        <v>0</v>
      </c>
      <c r="J198" s="81">
        <v>0</v>
      </c>
      <c r="K198" s="81">
        <v>0</v>
      </c>
      <c r="L198" s="191">
        <v>0</v>
      </c>
      <c r="M198" s="81">
        <v>300</v>
      </c>
      <c r="N198" s="81">
        <v>30</v>
      </c>
      <c r="O198" s="81">
        <v>120</v>
      </c>
      <c r="P198" s="81">
        <v>150</v>
      </c>
      <c r="Q198" s="82">
        <f t="shared" si="49"/>
        <v>100</v>
      </c>
      <c r="R198" s="83">
        <v>366</v>
      </c>
      <c r="S198" s="81">
        <v>30</v>
      </c>
      <c r="T198" s="81">
        <v>350</v>
      </c>
      <c r="U198" s="82">
        <v>28.7</v>
      </c>
      <c r="V198" s="83">
        <v>0</v>
      </c>
      <c r="W198" s="72"/>
      <c r="X198" s="72"/>
      <c r="Y198" s="72"/>
    </row>
    <row r="199" spans="1:26" s="22" customFormat="1" ht="12.75" customHeight="1" x14ac:dyDescent="0.3">
      <c r="A199" s="140"/>
      <c r="B199" s="91" t="s">
        <v>208</v>
      </c>
      <c r="C199" s="199"/>
      <c r="D199" s="92"/>
      <c r="E199" s="92"/>
      <c r="F199" s="200"/>
      <c r="G199" s="92"/>
      <c r="H199" s="201"/>
      <c r="I199" s="202"/>
      <c r="J199" s="92"/>
      <c r="K199" s="92"/>
      <c r="L199" s="93"/>
      <c r="M199" s="93"/>
      <c r="N199" s="93"/>
      <c r="O199" s="93"/>
      <c r="P199" s="93"/>
      <c r="Q199" s="74"/>
      <c r="R199" s="95"/>
      <c r="S199" s="92"/>
      <c r="T199" s="92"/>
      <c r="U199" s="95"/>
      <c r="V199" s="73"/>
      <c r="W199" s="92"/>
      <c r="X199" s="92"/>
      <c r="Y199" s="92"/>
      <c r="Z199" s="368"/>
    </row>
    <row r="200" spans="1:26" ht="12.75" customHeight="1" x14ac:dyDescent="0.3">
      <c r="A200" s="125">
        <v>165</v>
      </c>
      <c r="B200" s="80" t="s">
        <v>209</v>
      </c>
      <c r="C200" s="186">
        <v>22.5</v>
      </c>
      <c r="D200" s="187">
        <v>416</v>
      </c>
      <c r="E200" s="187">
        <v>306</v>
      </c>
      <c r="F200" s="188">
        <f t="shared" ref="F200:F209" si="50">E200/C200</f>
        <v>13.6</v>
      </c>
      <c r="G200" s="81">
        <v>35</v>
      </c>
      <c r="H200" s="189">
        <f t="shared" ref="H200:H209" si="51">G200/D200*100</f>
        <v>8.4134615384615383</v>
      </c>
      <c r="I200" s="190">
        <v>0</v>
      </c>
      <c r="J200" s="81">
        <v>0</v>
      </c>
      <c r="K200" s="81">
        <v>0</v>
      </c>
      <c r="L200" s="191">
        <v>0</v>
      </c>
      <c r="M200" s="81">
        <v>35</v>
      </c>
      <c r="N200" s="81">
        <v>0</v>
      </c>
      <c r="O200" s="81">
        <v>23</v>
      </c>
      <c r="P200" s="81">
        <v>12</v>
      </c>
      <c r="Q200" s="82">
        <f t="shared" ref="Q200:Q209" si="52">M200/G200*100</f>
        <v>100</v>
      </c>
      <c r="R200" s="83">
        <v>76</v>
      </c>
      <c r="S200" s="81">
        <v>25</v>
      </c>
      <c r="T200" s="81">
        <v>35</v>
      </c>
      <c r="U200" s="82">
        <v>11.5</v>
      </c>
      <c r="V200" s="83">
        <v>0</v>
      </c>
      <c r="W200" s="72"/>
      <c r="X200" s="72"/>
      <c r="Y200" s="72"/>
    </row>
    <row r="201" spans="1:26" ht="12.75" customHeight="1" x14ac:dyDescent="0.3">
      <c r="A201" s="125">
        <v>166</v>
      </c>
      <c r="B201" s="80" t="s">
        <v>210</v>
      </c>
      <c r="C201" s="186">
        <v>27</v>
      </c>
      <c r="D201" s="150">
        <v>717</v>
      </c>
      <c r="E201" s="150">
        <v>671</v>
      </c>
      <c r="F201" s="188">
        <f t="shared" si="50"/>
        <v>24.851851851851851</v>
      </c>
      <c r="G201" s="81">
        <v>80</v>
      </c>
      <c r="H201" s="189">
        <f t="shared" si="51"/>
        <v>11.157601115760112</v>
      </c>
      <c r="I201" s="190">
        <v>0</v>
      </c>
      <c r="J201" s="81">
        <v>0</v>
      </c>
      <c r="K201" s="81">
        <v>0</v>
      </c>
      <c r="L201" s="191">
        <v>0</v>
      </c>
      <c r="M201" s="81">
        <v>75</v>
      </c>
      <c r="N201" s="81">
        <v>0</v>
      </c>
      <c r="O201" s="81">
        <v>39</v>
      </c>
      <c r="P201" s="81">
        <v>36</v>
      </c>
      <c r="Q201" s="82">
        <f t="shared" si="52"/>
        <v>93.75</v>
      </c>
      <c r="R201" s="83">
        <v>201</v>
      </c>
      <c r="S201" s="81">
        <v>30</v>
      </c>
      <c r="T201" s="81">
        <v>180</v>
      </c>
      <c r="U201" s="82">
        <v>27</v>
      </c>
      <c r="V201" s="83">
        <v>0</v>
      </c>
      <c r="W201" s="72"/>
      <c r="X201" s="72"/>
      <c r="Y201" s="72"/>
    </row>
    <row r="202" spans="1:26" ht="12.75" customHeight="1" x14ac:dyDescent="0.3">
      <c r="A202" s="125">
        <v>167</v>
      </c>
      <c r="B202" s="80" t="s">
        <v>211</v>
      </c>
      <c r="C202" s="186">
        <v>46.9</v>
      </c>
      <c r="D202" s="150">
        <v>1032</v>
      </c>
      <c r="E202" s="150">
        <v>924</v>
      </c>
      <c r="F202" s="188">
        <f t="shared" si="50"/>
        <v>19.701492537313435</v>
      </c>
      <c r="G202" s="81">
        <v>90</v>
      </c>
      <c r="H202" s="189">
        <f t="shared" si="51"/>
        <v>8.720930232558139</v>
      </c>
      <c r="I202" s="190">
        <v>0</v>
      </c>
      <c r="J202" s="81">
        <v>0</v>
      </c>
      <c r="K202" s="81">
        <v>0</v>
      </c>
      <c r="L202" s="191">
        <v>0</v>
      </c>
      <c r="M202" s="81">
        <v>76</v>
      </c>
      <c r="N202" s="81">
        <v>0</v>
      </c>
      <c r="O202" s="81">
        <v>39</v>
      </c>
      <c r="P202" s="81">
        <v>37</v>
      </c>
      <c r="Q202" s="82">
        <f t="shared" si="52"/>
        <v>84.444444444444443</v>
      </c>
      <c r="R202" s="83">
        <v>231</v>
      </c>
      <c r="S202" s="81">
        <v>25</v>
      </c>
      <c r="T202" s="81">
        <v>190</v>
      </c>
      <c r="U202" s="82">
        <v>20.6</v>
      </c>
      <c r="V202" s="83">
        <v>0</v>
      </c>
      <c r="W202" s="72"/>
      <c r="X202" s="72"/>
      <c r="Y202" s="72"/>
    </row>
    <row r="203" spans="1:26" ht="12.75" customHeight="1" x14ac:dyDescent="0.3">
      <c r="A203" s="125">
        <v>168</v>
      </c>
      <c r="B203" s="80" t="s">
        <v>212</v>
      </c>
      <c r="C203" s="186">
        <v>29</v>
      </c>
      <c r="D203" s="187">
        <v>322</v>
      </c>
      <c r="E203" s="187">
        <v>383</v>
      </c>
      <c r="F203" s="188">
        <f t="shared" si="50"/>
        <v>13.206896551724139</v>
      </c>
      <c r="G203" s="81">
        <v>45</v>
      </c>
      <c r="H203" s="189">
        <f t="shared" si="51"/>
        <v>13.975155279503104</v>
      </c>
      <c r="I203" s="190">
        <v>0</v>
      </c>
      <c r="J203" s="81">
        <v>0</v>
      </c>
      <c r="K203" s="81">
        <v>0</v>
      </c>
      <c r="L203" s="191">
        <v>0</v>
      </c>
      <c r="M203" s="81">
        <v>42</v>
      </c>
      <c r="N203" s="81">
        <v>2</v>
      </c>
      <c r="O203" s="81">
        <v>18</v>
      </c>
      <c r="P203" s="81">
        <v>22</v>
      </c>
      <c r="Q203" s="82">
        <f t="shared" si="52"/>
        <v>93.333333333333329</v>
      </c>
      <c r="R203" s="83">
        <v>95</v>
      </c>
      <c r="S203" s="81">
        <v>25</v>
      </c>
      <c r="T203" s="81">
        <v>45</v>
      </c>
      <c r="U203" s="82">
        <v>11.8</v>
      </c>
      <c r="V203" s="83">
        <v>0</v>
      </c>
      <c r="W203" s="72"/>
      <c r="X203" s="72"/>
      <c r="Y203" s="72"/>
    </row>
    <row r="204" spans="1:26" ht="12.75" customHeight="1" x14ac:dyDescent="0.3">
      <c r="A204" s="125">
        <v>169</v>
      </c>
      <c r="B204" s="80" t="s">
        <v>213</v>
      </c>
      <c r="C204" s="186">
        <v>24.8</v>
      </c>
      <c r="D204" s="150">
        <v>594</v>
      </c>
      <c r="E204" s="150">
        <v>602</v>
      </c>
      <c r="F204" s="188">
        <f t="shared" si="50"/>
        <v>24.274193548387096</v>
      </c>
      <c r="G204" s="81">
        <v>75</v>
      </c>
      <c r="H204" s="189">
        <f t="shared" si="51"/>
        <v>12.626262626262626</v>
      </c>
      <c r="I204" s="190">
        <v>0</v>
      </c>
      <c r="J204" s="81">
        <v>0</v>
      </c>
      <c r="K204" s="81">
        <v>0</v>
      </c>
      <c r="L204" s="191">
        <v>0</v>
      </c>
      <c r="M204" s="81">
        <v>54</v>
      </c>
      <c r="N204" s="81">
        <v>0</v>
      </c>
      <c r="O204" s="81">
        <v>27</v>
      </c>
      <c r="P204" s="81">
        <v>27</v>
      </c>
      <c r="Q204" s="82">
        <f t="shared" si="52"/>
        <v>72</v>
      </c>
      <c r="R204" s="83">
        <v>180</v>
      </c>
      <c r="S204" s="81">
        <v>30</v>
      </c>
      <c r="T204" s="81">
        <v>155</v>
      </c>
      <c r="U204" s="82">
        <v>25.7</v>
      </c>
      <c r="V204" s="83">
        <v>0</v>
      </c>
      <c r="W204" s="72"/>
      <c r="X204" s="72"/>
      <c r="Y204" s="72"/>
    </row>
    <row r="205" spans="1:26" ht="12.75" customHeight="1" x14ac:dyDescent="0.3">
      <c r="A205" s="178">
        <v>170</v>
      </c>
      <c r="B205" s="75" t="s">
        <v>214</v>
      </c>
      <c r="C205" s="193">
        <v>17.802</v>
      </c>
      <c r="D205" s="195">
        <v>121</v>
      </c>
      <c r="E205" s="195">
        <v>124</v>
      </c>
      <c r="F205" s="196">
        <f t="shared" si="50"/>
        <v>6.9655094933153583</v>
      </c>
      <c r="G205" s="78">
        <v>13</v>
      </c>
      <c r="H205" s="183">
        <f t="shared" si="51"/>
        <v>10.743801652892563</v>
      </c>
      <c r="I205" s="184">
        <v>0</v>
      </c>
      <c r="J205" s="78">
        <v>0</v>
      </c>
      <c r="K205" s="78">
        <v>5</v>
      </c>
      <c r="L205" s="197">
        <v>8</v>
      </c>
      <c r="M205" s="78">
        <v>12</v>
      </c>
      <c r="N205" s="78">
        <v>0</v>
      </c>
      <c r="O205" s="78">
        <v>5</v>
      </c>
      <c r="P205" s="78">
        <v>7</v>
      </c>
      <c r="Q205" s="76">
        <f t="shared" si="52"/>
        <v>92.307692307692307</v>
      </c>
      <c r="R205" s="77">
        <v>18</v>
      </c>
      <c r="S205" s="78">
        <v>15</v>
      </c>
      <c r="T205" s="86">
        <v>15</v>
      </c>
      <c r="U205" s="87">
        <v>13</v>
      </c>
      <c r="V205" s="217">
        <v>0</v>
      </c>
      <c r="W205" s="86">
        <v>1</v>
      </c>
      <c r="X205" s="86">
        <v>5</v>
      </c>
      <c r="Y205" s="86">
        <v>9</v>
      </c>
    </row>
    <row r="206" spans="1:26" ht="12.75" customHeight="1" x14ac:dyDescent="0.3">
      <c r="A206" s="125">
        <v>171</v>
      </c>
      <c r="B206" s="80" t="s">
        <v>215</v>
      </c>
      <c r="C206" s="186">
        <v>36.700000000000003</v>
      </c>
      <c r="D206" s="187">
        <v>572</v>
      </c>
      <c r="E206" s="187">
        <v>544</v>
      </c>
      <c r="F206" s="188">
        <f t="shared" si="50"/>
        <v>14.822888283378745</v>
      </c>
      <c r="G206" s="81">
        <v>70</v>
      </c>
      <c r="H206" s="189">
        <f t="shared" si="51"/>
        <v>12.237762237762238</v>
      </c>
      <c r="I206" s="190">
        <v>0</v>
      </c>
      <c r="J206" s="81">
        <v>0</v>
      </c>
      <c r="K206" s="81">
        <v>0</v>
      </c>
      <c r="L206" s="191">
        <v>0</v>
      </c>
      <c r="M206" s="81">
        <v>30</v>
      </c>
      <c r="N206" s="81">
        <v>1</v>
      </c>
      <c r="O206" s="81">
        <v>15</v>
      </c>
      <c r="P206" s="81">
        <v>14</v>
      </c>
      <c r="Q206" s="82">
        <f t="shared" si="52"/>
        <v>42.857142857142854</v>
      </c>
      <c r="R206" s="83">
        <v>136</v>
      </c>
      <c r="S206" s="81">
        <v>25</v>
      </c>
      <c r="T206" s="81">
        <v>70</v>
      </c>
      <c r="U206" s="82">
        <v>12.9</v>
      </c>
      <c r="V206" s="83">
        <v>0</v>
      </c>
      <c r="W206" s="72"/>
      <c r="X206" s="72"/>
      <c r="Y206" s="72"/>
    </row>
    <row r="207" spans="1:26" ht="12.75" customHeight="1" x14ac:dyDescent="0.3">
      <c r="A207" s="178">
        <v>172</v>
      </c>
      <c r="B207" s="75" t="s">
        <v>216</v>
      </c>
      <c r="C207" s="193">
        <v>49.104999999999997</v>
      </c>
      <c r="D207" s="195">
        <v>337</v>
      </c>
      <c r="E207" s="195">
        <v>456</v>
      </c>
      <c r="F207" s="196">
        <f t="shared" si="50"/>
        <v>9.2862233988392227</v>
      </c>
      <c r="G207" s="78">
        <v>22</v>
      </c>
      <c r="H207" s="183">
        <f t="shared" si="51"/>
        <v>6.5281899109792292</v>
      </c>
      <c r="I207" s="184">
        <v>0</v>
      </c>
      <c r="J207" s="78">
        <v>0</v>
      </c>
      <c r="K207" s="78">
        <v>9</v>
      </c>
      <c r="L207" s="197">
        <v>13</v>
      </c>
      <c r="M207" s="78">
        <v>17</v>
      </c>
      <c r="N207" s="78">
        <v>0</v>
      </c>
      <c r="O207" s="78">
        <v>6</v>
      </c>
      <c r="P207" s="78">
        <v>11</v>
      </c>
      <c r="Q207" s="76">
        <f t="shared" si="52"/>
        <v>77.272727272727266</v>
      </c>
      <c r="R207" s="77">
        <v>82</v>
      </c>
      <c r="S207" s="78">
        <v>18</v>
      </c>
      <c r="T207" s="78">
        <v>40</v>
      </c>
      <c r="U207" s="76">
        <v>8.8000000000000007</v>
      </c>
      <c r="V207" s="77">
        <v>0</v>
      </c>
      <c r="W207" s="78">
        <v>4</v>
      </c>
      <c r="X207" s="78">
        <v>12</v>
      </c>
      <c r="Y207" s="78">
        <v>24</v>
      </c>
    </row>
    <row r="208" spans="1:26" ht="12.75" customHeight="1" x14ac:dyDescent="0.3">
      <c r="A208" s="125">
        <v>173</v>
      </c>
      <c r="B208" s="80" t="s">
        <v>217</v>
      </c>
      <c r="C208" s="186">
        <v>26.6</v>
      </c>
      <c r="D208" s="150">
        <v>583</v>
      </c>
      <c r="E208" s="150">
        <v>609</v>
      </c>
      <c r="F208" s="188">
        <f t="shared" si="50"/>
        <v>22.89473684210526</v>
      </c>
      <c r="G208" s="81">
        <v>80</v>
      </c>
      <c r="H208" s="189">
        <f t="shared" si="51"/>
        <v>13.722126929674101</v>
      </c>
      <c r="I208" s="190">
        <v>0</v>
      </c>
      <c r="J208" s="81">
        <v>0</v>
      </c>
      <c r="K208" s="81">
        <v>0</v>
      </c>
      <c r="L208" s="191">
        <v>0</v>
      </c>
      <c r="M208" s="81">
        <v>54</v>
      </c>
      <c r="N208" s="81">
        <v>0</v>
      </c>
      <c r="O208" s="81">
        <v>35</v>
      </c>
      <c r="P208" s="81">
        <v>19</v>
      </c>
      <c r="Q208" s="82">
        <f t="shared" si="52"/>
        <v>67.5</v>
      </c>
      <c r="R208" s="83">
        <v>182</v>
      </c>
      <c r="S208" s="81">
        <v>30</v>
      </c>
      <c r="T208" s="81">
        <v>160</v>
      </c>
      <c r="U208" s="82">
        <v>26.3</v>
      </c>
      <c r="V208" s="83">
        <v>0</v>
      </c>
      <c r="W208" s="72"/>
      <c r="X208" s="72"/>
      <c r="Y208" s="72"/>
    </row>
    <row r="209" spans="1:26" ht="12.75" customHeight="1" x14ac:dyDescent="0.3">
      <c r="A209" s="125">
        <v>174</v>
      </c>
      <c r="B209" s="80" t="s">
        <v>218</v>
      </c>
      <c r="C209" s="186">
        <v>19.399999999999999</v>
      </c>
      <c r="D209" s="150">
        <v>555</v>
      </c>
      <c r="E209" s="150">
        <v>531</v>
      </c>
      <c r="F209" s="188">
        <f t="shared" si="50"/>
        <v>27.371134020618559</v>
      </c>
      <c r="G209" s="81">
        <v>60</v>
      </c>
      <c r="H209" s="189">
        <f t="shared" si="51"/>
        <v>10.810810810810811</v>
      </c>
      <c r="I209" s="190">
        <v>0</v>
      </c>
      <c r="J209" s="81">
        <v>0</v>
      </c>
      <c r="K209" s="81">
        <v>0</v>
      </c>
      <c r="L209" s="191">
        <v>0</v>
      </c>
      <c r="M209" s="81">
        <v>51</v>
      </c>
      <c r="N209" s="81">
        <v>0</v>
      </c>
      <c r="O209" s="81">
        <v>25</v>
      </c>
      <c r="P209" s="81">
        <v>26</v>
      </c>
      <c r="Q209" s="82">
        <f t="shared" si="52"/>
        <v>85</v>
      </c>
      <c r="R209" s="83">
        <v>159</v>
      </c>
      <c r="S209" s="81">
        <v>30</v>
      </c>
      <c r="T209" s="81">
        <v>130</v>
      </c>
      <c r="U209" s="82">
        <v>24.5</v>
      </c>
      <c r="V209" s="83">
        <v>0</v>
      </c>
      <c r="W209" s="72"/>
      <c r="X209" s="72"/>
      <c r="Y209" s="72"/>
    </row>
    <row r="210" spans="1:26" s="22" customFormat="1" ht="12.75" customHeight="1" x14ac:dyDescent="0.3">
      <c r="A210" s="140"/>
      <c r="B210" s="91" t="s">
        <v>219</v>
      </c>
      <c r="C210" s="199"/>
      <c r="D210" s="92"/>
      <c r="E210" s="92"/>
      <c r="F210" s="200"/>
      <c r="G210" s="92"/>
      <c r="H210" s="201"/>
      <c r="I210" s="202"/>
      <c r="J210" s="92"/>
      <c r="K210" s="92"/>
      <c r="L210" s="93"/>
      <c r="M210" s="93"/>
      <c r="N210" s="93"/>
      <c r="O210" s="93"/>
      <c r="P210" s="93"/>
      <c r="Q210" s="74"/>
      <c r="R210" s="95"/>
      <c r="S210" s="92"/>
      <c r="T210" s="92"/>
      <c r="U210" s="95"/>
      <c r="V210" s="73"/>
      <c r="W210" s="92"/>
      <c r="X210" s="92"/>
      <c r="Y210" s="92"/>
      <c r="Z210" s="368"/>
    </row>
    <row r="211" spans="1:26" ht="12.75" customHeight="1" x14ac:dyDescent="0.3">
      <c r="A211" s="178">
        <v>175</v>
      </c>
      <c r="B211" s="75" t="s">
        <v>220</v>
      </c>
      <c r="C211" s="193">
        <v>24.654</v>
      </c>
      <c r="D211" s="195">
        <v>536</v>
      </c>
      <c r="E211" s="195">
        <v>1029</v>
      </c>
      <c r="F211" s="196">
        <f>E211/C211</f>
        <v>41.737649063032372</v>
      </c>
      <c r="G211" s="205">
        <v>26</v>
      </c>
      <c r="H211" s="183">
        <f>G211/D211*100</f>
        <v>4.8507462686567164</v>
      </c>
      <c r="I211" s="184">
        <v>0</v>
      </c>
      <c r="J211" s="78">
        <v>2</v>
      </c>
      <c r="K211" s="78">
        <v>14</v>
      </c>
      <c r="L211" s="197">
        <v>10</v>
      </c>
      <c r="M211" s="78">
        <v>21</v>
      </c>
      <c r="N211" s="78">
        <v>2</v>
      </c>
      <c r="O211" s="78">
        <v>11</v>
      </c>
      <c r="P211" s="78">
        <v>8</v>
      </c>
      <c r="Q211" s="76">
        <f>M211/G211*100</f>
        <v>80.769230769230774</v>
      </c>
      <c r="R211" s="77">
        <v>308</v>
      </c>
      <c r="S211" s="78">
        <v>30</v>
      </c>
      <c r="T211" s="78">
        <v>40</v>
      </c>
      <c r="U211" s="76">
        <v>3.9</v>
      </c>
      <c r="V211" s="77">
        <v>0</v>
      </c>
      <c r="W211" s="78">
        <v>4</v>
      </c>
      <c r="X211" s="78">
        <v>18</v>
      </c>
      <c r="Y211" s="78">
        <v>18</v>
      </c>
    </row>
    <row r="212" spans="1:26" ht="12.75" customHeight="1" x14ac:dyDescent="0.3">
      <c r="A212" s="125">
        <v>176</v>
      </c>
      <c r="B212" s="80" t="s">
        <v>221</v>
      </c>
      <c r="C212" s="186">
        <v>49.7</v>
      </c>
      <c r="D212" s="187">
        <v>1981</v>
      </c>
      <c r="E212" s="187">
        <v>1934</v>
      </c>
      <c r="F212" s="188">
        <f>E212/C212</f>
        <v>38.91348088531187</v>
      </c>
      <c r="G212" s="81">
        <v>360</v>
      </c>
      <c r="H212" s="189">
        <f>G212/D212*100</f>
        <v>18.172640080767287</v>
      </c>
      <c r="I212" s="190">
        <v>0</v>
      </c>
      <c r="J212" s="81">
        <v>0</v>
      </c>
      <c r="K212" s="81">
        <v>0</v>
      </c>
      <c r="L212" s="191">
        <v>0</v>
      </c>
      <c r="M212" s="81">
        <v>334</v>
      </c>
      <c r="N212" s="81">
        <v>32</v>
      </c>
      <c r="O212" s="81">
        <v>136</v>
      </c>
      <c r="P212" s="81">
        <v>166</v>
      </c>
      <c r="Q212" s="82">
        <f>M212/G212*100</f>
        <v>92.777777777777786</v>
      </c>
      <c r="R212" s="83">
        <v>580</v>
      </c>
      <c r="S212" s="81">
        <v>30</v>
      </c>
      <c r="T212" s="84">
        <v>500</v>
      </c>
      <c r="U212" s="85">
        <v>26</v>
      </c>
      <c r="V212" s="83">
        <v>0</v>
      </c>
      <c r="W212" s="72"/>
      <c r="X212" s="72"/>
      <c r="Y212" s="72"/>
    </row>
    <row r="213" spans="1:26" ht="12.75" customHeight="1" x14ac:dyDescent="0.3">
      <c r="A213" s="125">
        <v>177</v>
      </c>
      <c r="B213" s="80" t="s">
        <v>222</v>
      </c>
      <c r="C213" s="186">
        <v>27.1</v>
      </c>
      <c r="D213" s="187">
        <v>942</v>
      </c>
      <c r="E213" s="187">
        <v>1078</v>
      </c>
      <c r="F213" s="188">
        <f>E213/C213</f>
        <v>39.778597785977858</v>
      </c>
      <c r="G213" s="81">
        <v>180</v>
      </c>
      <c r="H213" s="189">
        <f>G213/D213*100</f>
        <v>19.108280254777071</v>
      </c>
      <c r="I213" s="190">
        <v>0</v>
      </c>
      <c r="J213" s="81">
        <v>0</v>
      </c>
      <c r="K213" s="81">
        <v>0</v>
      </c>
      <c r="L213" s="191">
        <v>0</v>
      </c>
      <c r="M213" s="205">
        <v>172</v>
      </c>
      <c r="N213" s="81">
        <v>27</v>
      </c>
      <c r="O213" s="205">
        <v>65</v>
      </c>
      <c r="P213" s="205">
        <v>80</v>
      </c>
      <c r="Q213" s="82">
        <f>M213/G213*100</f>
        <v>95.555555555555557</v>
      </c>
      <c r="R213" s="83">
        <v>323</v>
      </c>
      <c r="S213" s="81">
        <v>30</v>
      </c>
      <c r="T213" s="84">
        <v>280</v>
      </c>
      <c r="U213" s="85">
        <v>26.1</v>
      </c>
      <c r="V213" s="83">
        <v>0</v>
      </c>
      <c r="W213" s="72"/>
      <c r="X213" s="72"/>
      <c r="Y213" s="72"/>
    </row>
    <row r="214" spans="1:26" ht="12.75" customHeight="1" x14ac:dyDescent="0.3">
      <c r="A214" s="125">
        <v>178</v>
      </c>
      <c r="B214" s="80" t="s">
        <v>223</v>
      </c>
      <c r="C214" s="186">
        <v>92.7</v>
      </c>
      <c r="D214" s="187">
        <v>1878</v>
      </c>
      <c r="E214" s="187">
        <v>1944</v>
      </c>
      <c r="F214" s="188">
        <f>E214/C214</f>
        <v>20.970873786407765</v>
      </c>
      <c r="G214" s="81">
        <v>550</v>
      </c>
      <c r="H214" s="189">
        <f>G214/D214*100</f>
        <v>29.286474973375931</v>
      </c>
      <c r="I214" s="190">
        <v>0</v>
      </c>
      <c r="J214" s="81">
        <v>0</v>
      </c>
      <c r="K214" s="81">
        <v>0</v>
      </c>
      <c r="L214" s="191">
        <v>0</v>
      </c>
      <c r="M214" s="81">
        <v>408</v>
      </c>
      <c r="N214" s="81">
        <v>82</v>
      </c>
      <c r="O214" s="81">
        <v>155</v>
      </c>
      <c r="P214" s="81">
        <v>171</v>
      </c>
      <c r="Q214" s="82">
        <f>M214/G214*100</f>
        <v>74.181818181818187</v>
      </c>
      <c r="R214" s="83">
        <v>583</v>
      </c>
      <c r="S214" s="81">
        <v>30</v>
      </c>
      <c r="T214" s="84">
        <v>583</v>
      </c>
      <c r="U214" s="85">
        <v>30</v>
      </c>
      <c r="V214" s="83">
        <v>0</v>
      </c>
      <c r="W214" s="72"/>
      <c r="X214" s="72"/>
      <c r="Y214" s="72"/>
    </row>
    <row r="215" spans="1:26" ht="12.75" customHeight="1" x14ac:dyDescent="0.3">
      <c r="A215" s="125">
        <v>179</v>
      </c>
      <c r="B215" s="80" t="s">
        <v>224</v>
      </c>
      <c r="C215" s="186">
        <v>41.3</v>
      </c>
      <c r="D215" s="187">
        <v>1210</v>
      </c>
      <c r="E215" s="187">
        <v>1066</v>
      </c>
      <c r="F215" s="188">
        <f>E215/C215</f>
        <v>25.811138014527845</v>
      </c>
      <c r="G215" s="81">
        <v>260</v>
      </c>
      <c r="H215" s="189">
        <f>G215/D215*100</f>
        <v>21.487603305785125</v>
      </c>
      <c r="I215" s="190">
        <v>0</v>
      </c>
      <c r="J215" s="81">
        <v>0</v>
      </c>
      <c r="K215" s="81">
        <v>0</v>
      </c>
      <c r="L215" s="191">
        <v>0</v>
      </c>
      <c r="M215" s="205">
        <v>259</v>
      </c>
      <c r="N215" s="81">
        <v>34</v>
      </c>
      <c r="O215" s="205">
        <v>94</v>
      </c>
      <c r="P215" s="205">
        <v>131</v>
      </c>
      <c r="Q215" s="82">
        <f>M215/G215*100</f>
        <v>99.615384615384613</v>
      </c>
      <c r="R215" s="83">
        <v>319</v>
      </c>
      <c r="S215" s="81">
        <v>30</v>
      </c>
      <c r="T215" s="84">
        <v>280</v>
      </c>
      <c r="U215" s="85">
        <v>26.4</v>
      </c>
      <c r="V215" s="83">
        <v>0</v>
      </c>
      <c r="W215" s="72"/>
      <c r="X215" s="72"/>
      <c r="Y215" s="72"/>
    </row>
    <row r="216" spans="1:26" s="22" customFormat="1" ht="12.75" customHeight="1" x14ac:dyDescent="0.3">
      <c r="A216" s="140"/>
      <c r="B216" s="91" t="s">
        <v>225</v>
      </c>
      <c r="C216" s="199"/>
      <c r="D216" s="92"/>
      <c r="E216" s="92"/>
      <c r="F216" s="200"/>
      <c r="G216" s="92"/>
      <c r="H216" s="201"/>
      <c r="I216" s="202"/>
      <c r="J216" s="92"/>
      <c r="K216" s="92"/>
      <c r="L216" s="93"/>
      <c r="M216" s="93"/>
      <c r="N216" s="93"/>
      <c r="O216" s="93"/>
      <c r="P216" s="93"/>
      <c r="Q216" s="74"/>
      <c r="R216" s="74"/>
      <c r="S216" s="92"/>
      <c r="T216" s="92"/>
      <c r="U216" s="95"/>
      <c r="V216" s="73"/>
      <c r="W216" s="92"/>
      <c r="X216" s="92"/>
      <c r="Y216" s="92"/>
      <c r="Z216" s="368"/>
    </row>
    <row r="217" spans="1:26" ht="12.75" customHeight="1" x14ac:dyDescent="0.3">
      <c r="A217" s="125">
        <v>180</v>
      </c>
      <c r="B217" s="80" t="s">
        <v>226</v>
      </c>
      <c r="C217" s="186">
        <v>30</v>
      </c>
      <c r="D217" s="187">
        <v>980</v>
      </c>
      <c r="E217" s="187">
        <v>1153</v>
      </c>
      <c r="F217" s="188">
        <f t="shared" ref="F217:F225" si="53">E217/C217</f>
        <v>38.43333333333333</v>
      </c>
      <c r="G217" s="81">
        <v>120</v>
      </c>
      <c r="H217" s="189">
        <f t="shared" ref="H217:H225" si="54">G217/D217*100</f>
        <v>12.244897959183673</v>
      </c>
      <c r="I217" s="190">
        <v>0</v>
      </c>
      <c r="J217" s="81">
        <v>0</v>
      </c>
      <c r="K217" s="81">
        <v>0</v>
      </c>
      <c r="L217" s="191">
        <v>0</v>
      </c>
      <c r="M217" s="81">
        <v>118</v>
      </c>
      <c r="N217" s="81">
        <v>12</v>
      </c>
      <c r="O217" s="81">
        <v>54</v>
      </c>
      <c r="P217" s="81">
        <v>52</v>
      </c>
      <c r="Q217" s="82">
        <f t="shared" ref="Q217:Q225" si="55">M217/G217*100</f>
        <v>98.333333333333329</v>
      </c>
      <c r="R217" s="83">
        <v>345</v>
      </c>
      <c r="S217" s="81">
        <v>30</v>
      </c>
      <c r="T217" s="81">
        <v>150</v>
      </c>
      <c r="U217" s="82">
        <v>13.1</v>
      </c>
      <c r="V217" s="83">
        <v>0</v>
      </c>
      <c r="W217" s="72"/>
      <c r="X217" s="72"/>
      <c r="Y217" s="72"/>
    </row>
    <row r="218" spans="1:26" ht="12.75" customHeight="1" x14ac:dyDescent="0.3">
      <c r="A218" s="125">
        <v>181</v>
      </c>
      <c r="B218" s="80" t="s">
        <v>227</v>
      </c>
      <c r="C218" s="186">
        <v>21.7</v>
      </c>
      <c r="D218" s="187">
        <v>715</v>
      </c>
      <c r="E218" s="187">
        <v>697</v>
      </c>
      <c r="F218" s="188">
        <f t="shared" si="53"/>
        <v>32.119815668202769</v>
      </c>
      <c r="G218" s="81">
        <v>100</v>
      </c>
      <c r="H218" s="189">
        <f t="shared" si="54"/>
        <v>13.986013986013987</v>
      </c>
      <c r="I218" s="190">
        <v>0</v>
      </c>
      <c r="J218" s="81">
        <v>0</v>
      </c>
      <c r="K218" s="81">
        <v>0</v>
      </c>
      <c r="L218" s="191">
        <v>0</v>
      </c>
      <c r="M218" s="81">
        <v>97</v>
      </c>
      <c r="N218" s="81">
        <v>10</v>
      </c>
      <c r="O218" s="81">
        <v>40</v>
      </c>
      <c r="P218" s="81">
        <v>47</v>
      </c>
      <c r="Q218" s="82">
        <f t="shared" si="55"/>
        <v>97</v>
      </c>
      <c r="R218" s="83">
        <v>209</v>
      </c>
      <c r="S218" s="81">
        <v>30</v>
      </c>
      <c r="T218" s="81">
        <v>200</v>
      </c>
      <c r="U218" s="82">
        <v>28.7</v>
      </c>
      <c r="V218" s="83">
        <v>0</v>
      </c>
      <c r="W218" s="72"/>
      <c r="X218" s="72"/>
      <c r="Y218" s="72"/>
    </row>
    <row r="219" spans="1:26" ht="12.75" customHeight="1" x14ac:dyDescent="0.3">
      <c r="A219" s="178">
        <v>182</v>
      </c>
      <c r="B219" s="75" t="s">
        <v>228</v>
      </c>
      <c r="C219" s="193">
        <v>36.756</v>
      </c>
      <c r="D219" s="195">
        <v>563</v>
      </c>
      <c r="E219" s="195">
        <v>652</v>
      </c>
      <c r="F219" s="196">
        <f t="shared" si="53"/>
        <v>17.73860050059854</v>
      </c>
      <c r="G219" s="78">
        <v>20</v>
      </c>
      <c r="H219" s="183">
        <f t="shared" si="54"/>
        <v>3.5523978685612785</v>
      </c>
      <c r="I219" s="184">
        <v>0</v>
      </c>
      <c r="J219" s="78">
        <v>0</v>
      </c>
      <c r="K219" s="78">
        <v>10</v>
      </c>
      <c r="L219" s="197">
        <v>10</v>
      </c>
      <c r="M219" s="78">
        <v>19</v>
      </c>
      <c r="N219" s="78">
        <v>0</v>
      </c>
      <c r="O219" s="78">
        <v>10</v>
      </c>
      <c r="P219" s="78">
        <v>9</v>
      </c>
      <c r="Q219" s="76">
        <f t="shared" si="55"/>
        <v>95</v>
      </c>
      <c r="R219" s="77">
        <v>163</v>
      </c>
      <c r="S219" s="78">
        <v>25</v>
      </c>
      <c r="T219" s="78">
        <v>40</v>
      </c>
      <c r="U219" s="76">
        <v>6.2</v>
      </c>
      <c r="V219" s="77">
        <v>0</v>
      </c>
      <c r="W219" s="78">
        <v>4</v>
      </c>
      <c r="X219" s="78">
        <v>12</v>
      </c>
      <c r="Y219" s="78">
        <v>24</v>
      </c>
    </row>
    <row r="220" spans="1:26" ht="12.75" customHeight="1" x14ac:dyDescent="0.3">
      <c r="A220" s="125">
        <v>183</v>
      </c>
      <c r="B220" s="80" t="s">
        <v>229</v>
      </c>
      <c r="C220" s="186">
        <v>47.5</v>
      </c>
      <c r="D220" s="187">
        <v>2324</v>
      </c>
      <c r="E220" s="187">
        <v>2731</v>
      </c>
      <c r="F220" s="188">
        <f t="shared" si="53"/>
        <v>57.494736842105262</v>
      </c>
      <c r="G220" s="81">
        <v>320</v>
      </c>
      <c r="H220" s="189">
        <f t="shared" si="54"/>
        <v>13.769363166953527</v>
      </c>
      <c r="I220" s="190">
        <v>0</v>
      </c>
      <c r="J220" s="81">
        <v>0</v>
      </c>
      <c r="K220" s="81">
        <v>0</v>
      </c>
      <c r="L220" s="191">
        <v>0</v>
      </c>
      <c r="M220" s="81">
        <v>320</v>
      </c>
      <c r="N220" s="81">
        <v>34</v>
      </c>
      <c r="O220" s="81">
        <v>126</v>
      </c>
      <c r="P220" s="81">
        <v>160</v>
      </c>
      <c r="Q220" s="82">
        <f t="shared" si="55"/>
        <v>100</v>
      </c>
      <c r="R220" s="83">
        <v>819</v>
      </c>
      <c r="S220" s="81">
        <v>30</v>
      </c>
      <c r="T220" s="84">
        <v>570</v>
      </c>
      <c r="U220" s="85">
        <v>20.9</v>
      </c>
      <c r="V220" s="83">
        <v>0</v>
      </c>
      <c r="W220" s="72"/>
      <c r="X220" s="72"/>
      <c r="Y220" s="72"/>
    </row>
    <row r="221" spans="1:26" ht="12.75" customHeight="1" x14ac:dyDescent="0.3">
      <c r="A221" s="178">
        <v>184</v>
      </c>
      <c r="B221" s="75" t="s">
        <v>230</v>
      </c>
      <c r="C221" s="193">
        <v>13.875999999999999</v>
      </c>
      <c r="D221" s="195">
        <v>171</v>
      </c>
      <c r="E221" s="195">
        <v>208</v>
      </c>
      <c r="F221" s="196">
        <f t="shared" si="53"/>
        <v>14.989910637071203</v>
      </c>
      <c r="G221" s="78">
        <v>14</v>
      </c>
      <c r="H221" s="183">
        <f t="shared" si="54"/>
        <v>8.1871345029239766</v>
      </c>
      <c r="I221" s="184">
        <v>0</v>
      </c>
      <c r="J221" s="78">
        <v>0</v>
      </c>
      <c r="K221" s="78">
        <v>7</v>
      </c>
      <c r="L221" s="197">
        <v>7</v>
      </c>
      <c r="M221" s="205">
        <v>14</v>
      </c>
      <c r="N221" s="78">
        <v>0</v>
      </c>
      <c r="O221" s="205">
        <v>7</v>
      </c>
      <c r="P221" s="78">
        <v>7</v>
      </c>
      <c r="Q221" s="76">
        <f t="shared" si="55"/>
        <v>100</v>
      </c>
      <c r="R221" s="77">
        <v>52</v>
      </c>
      <c r="S221" s="78">
        <v>25</v>
      </c>
      <c r="T221" s="78">
        <v>24</v>
      </c>
      <c r="U221" s="76">
        <v>11.6</v>
      </c>
      <c r="V221" s="77">
        <v>0</v>
      </c>
      <c r="W221" s="78">
        <v>2</v>
      </c>
      <c r="X221" s="78">
        <v>8</v>
      </c>
      <c r="Y221" s="78">
        <v>14</v>
      </c>
    </row>
    <row r="222" spans="1:26" ht="12.75" customHeight="1" x14ac:dyDescent="0.3">
      <c r="A222" s="125">
        <v>185</v>
      </c>
      <c r="B222" s="80" t="s">
        <v>231</v>
      </c>
      <c r="C222" s="186">
        <v>46.5</v>
      </c>
      <c r="D222" s="187">
        <v>2340</v>
      </c>
      <c r="E222" s="187">
        <v>2386</v>
      </c>
      <c r="F222" s="188">
        <f t="shared" si="53"/>
        <v>51.311827956989248</v>
      </c>
      <c r="G222" s="205">
        <v>165</v>
      </c>
      <c r="H222" s="189">
        <f t="shared" si="54"/>
        <v>7.0512820512820511</v>
      </c>
      <c r="I222" s="190">
        <v>0</v>
      </c>
      <c r="J222" s="81">
        <v>0</v>
      </c>
      <c r="K222" s="81">
        <v>0</v>
      </c>
      <c r="L222" s="191">
        <v>0</v>
      </c>
      <c r="M222" s="81">
        <v>236</v>
      </c>
      <c r="N222" s="81">
        <v>11</v>
      </c>
      <c r="O222" s="81">
        <v>158</v>
      </c>
      <c r="P222" s="81">
        <v>67</v>
      </c>
      <c r="Q222" s="82">
        <f t="shared" si="55"/>
        <v>143.03030303030303</v>
      </c>
      <c r="R222" s="83">
        <v>715</v>
      </c>
      <c r="S222" s="81">
        <v>30</v>
      </c>
      <c r="T222" s="84">
        <v>334</v>
      </c>
      <c r="U222" s="85">
        <v>14</v>
      </c>
      <c r="V222" s="83">
        <v>0</v>
      </c>
      <c r="W222" s="72"/>
      <c r="X222" s="72"/>
      <c r="Y222" s="72"/>
    </row>
    <row r="223" spans="1:26" ht="12.75" customHeight="1" x14ac:dyDescent="0.3">
      <c r="A223" s="125">
        <v>186</v>
      </c>
      <c r="B223" s="80" t="s">
        <v>232</v>
      </c>
      <c r="C223" s="186">
        <v>28.5</v>
      </c>
      <c r="D223" s="187">
        <v>1451</v>
      </c>
      <c r="E223" s="187">
        <v>1474</v>
      </c>
      <c r="F223" s="188">
        <f t="shared" si="53"/>
        <v>51.719298245614034</v>
      </c>
      <c r="G223" s="81">
        <v>150</v>
      </c>
      <c r="H223" s="189">
        <f t="shared" si="54"/>
        <v>10.337698139214336</v>
      </c>
      <c r="I223" s="190">
        <v>0</v>
      </c>
      <c r="J223" s="81">
        <v>0</v>
      </c>
      <c r="K223" s="81">
        <v>0</v>
      </c>
      <c r="L223" s="191">
        <v>0</v>
      </c>
      <c r="M223" s="81">
        <v>150</v>
      </c>
      <c r="N223" s="81">
        <v>10</v>
      </c>
      <c r="O223" s="81">
        <v>70</v>
      </c>
      <c r="P223" s="81">
        <v>70</v>
      </c>
      <c r="Q223" s="82">
        <f t="shared" si="55"/>
        <v>100</v>
      </c>
      <c r="R223" s="83">
        <v>442</v>
      </c>
      <c r="S223" s="81">
        <v>30</v>
      </c>
      <c r="T223" s="84">
        <v>373</v>
      </c>
      <c r="U223" s="85">
        <v>25.4</v>
      </c>
      <c r="V223" s="83">
        <v>0</v>
      </c>
      <c r="W223" s="72"/>
      <c r="X223" s="72"/>
      <c r="Y223" s="72"/>
    </row>
    <row r="224" spans="1:26" ht="12.75" customHeight="1" x14ac:dyDescent="0.3">
      <c r="A224" s="125">
        <v>187</v>
      </c>
      <c r="B224" s="80" t="s">
        <v>233</v>
      </c>
      <c r="C224" s="186">
        <v>13.4</v>
      </c>
      <c r="D224" s="187">
        <v>313</v>
      </c>
      <c r="E224" s="187">
        <v>310</v>
      </c>
      <c r="F224" s="188">
        <f t="shared" si="53"/>
        <v>23.134328358208954</v>
      </c>
      <c r="G224" s="81">
        <v>80</v>
      </c>
      <c r="H224" s="189">
        <f t="shared" si="54"/>
        <v>25.559105431309902</v>
      </c>
      <c r="I224" s="190">
        <v>0</v>
      </c>
      <c r="J224" s="81">
        <v>0</v>
      </c>
      <c r="K224" s="81">
        <v>0</v>
      </c>
      <c r="L224" s="191">
        <v>0</v>
      </c>
      <c r="M224" s="81">
        <v>59</v>
      </c>
      <c r="N224" s="81">
        <v>4</v>
      </c>
      <c r="O224" s="81">
        <v>32</v>
      </c>
      <c r="P224" s="81">
        <v>23</v>
      </c>
      <c r="Q224" s="82">
        <f t="shared" si="55"/>
        <v>73.75</v>
      </c>
      <c r="R224" s="83">
        <v>93</v>
      </c>
      <c r="S224" s="81">
        <v>30</v>
      </c>
      <c r="T224" s="84">
        <v>93</v>
      </c>
      <c r="U224" s="85">
        <v>30</v>
      </c>
      <c r="V224" s="83">
        <v>0</v>
      </c>
      <c r="W224" s="72"/>
      <c r="X224" s="72"/>
      <c r="Y224" s="72"/>
    </row>
    <row r="225" spans="1:26" ht="12.75" customHeight="1" x14ac:dyDescent="0.3">
      <c r="A225" s="125">
        <v>188</v>
      </c>
      <c r="B225" s="80" t="s">
        <v>234</v>
      </c>
      <c r="C225" s="186">
        <v>29.2</v>
      </c>
      <c r="D225" s="187">
        <v>951</v>
      </c>
      <c r="E225" s="187">
        <v>1075</v>
      </c>
      <c r="F225" s="188">
        <f t="shared" si="53"/>
        <v>36.815068493150683</v>
      </c>
      <c r="G225" s="205">
        <v>280</v>
      </c>
      <c r="H225" s="189">
        <f t="shared" si="54"/>
        <v>29.442691903259728</v>
      </c>
      <c r="I225" s="190">
        <v>0</v>
      </c>
      <c r="J225" s="81">
        <v>0</v>
      </c>
      <c r="K225" s="81">
        <v>0</v>
      </c>
      <c r="L225" s="191">
        <v>0</v>
      </c>
      <c r="M225" s="81">
        <v>155</v>
      </c>
      <c r="N225" s="81">
        <v>6</v>
      </c>
      <c r="O225" s="81">
        <v>89</v>
      </c>
      <c r="P225" s="81">
        <v>60</v>
      </c>
      <c r="Q225" s="82">
        <f t="shared" si="55"/>
        <v>55.357142857142861</v>
      </c>
      <c r="R225" s="83">
        <v>322</v>
      </c>
      <c r="S225" s="81">
        <v>30</v>
      </c>
      <c r="T225" s="84">
        <v>193</v>
      </c>
      <c r="U225" s="85">
        <v>18</v>
      </c>
      <c r="V225" s="83">
        <v>0</v>
      </c>
      <c r="W225" s="72"/>
      <c r="X225" s="72"/>
      <c r="Y225" s="72"/>
    </row>
    <row r="226" spans="1:26" s="22" customFormat="1" ht="12.75" customHeight="1" x14ac:dyDescent="0.3">
      <c r="A226" s="140"/>
      <c r="B226" s="91" t="s">
        <v>235</v>
      </c>
      <c r="C226" s="199"/>
      <c r="D226" s="92"/>
      <c r="E226" s="92"/>
      <c r="F226" s="200"/>
      <c r="G226" s="92"/>
      <c r="H226" s="201"/>
      <c r="I226" s="202"/>
      <c r="J226" s="92"/>
      <c r="K226" s="92"/>
      <c r="L226" s="93"/>
      <c r="M226" s="93"/>
      <c r="N226" s="93"/>
      <c r="O226" s="93"/>
      <c r="P226" s="93"/>
      <c r="Q226" s="74"/>
      <c r="R226" s="95"/>
      <c r="S226" s="92"/>
      <c r="T226" s="92"/>
      <c r="U226" s="95"/>
      <c r="V226" s="73"/>
      <c r="W226" s="92"/>
      <c r="X226" s="92"/>
      <c r="Y226" s="92"/>
      <c r="Z226" s="368"/>
    </row>
    <row r="227" spans="1:26" ht="12.75" customHeight="1" x14ac:dyDescent="0.3">
      <c r="A227" s="178">
        <v>189</v>
      </c>
      <c r="B227" s="75" t="s">
        <v>236</v>
      </c>
      <c r="C227" s="193">
        <v>23.04</v>
      </c>
      <c r="D227" s="216">
        <v>299</v>
      </c>
      <c r="E227" s="216">
        <v>261</v>
      </c>
      <c r="F227" s="196">
        <f t="shared" ref="F227:F234" si="56">E227/C227</f>
        <v>11.328125</v>
      </c>
      <c r="G227" s="216">
        <v>20</v>
      </c>
      <c r="H227" s="183">
        <f t="shared" ref="H227:H234" si="57">G227/D227*100</f>
        <v>6.6889632107023411</v>
      </c>
      <c r="I227" s="184">
        <v>0</v>
      </c>
      <c r="J227" s="216">
        <v>0</v>
      </c>
      <c r="K227" s="216">
        <v>13</v>
      </c>
      <c r="L227" s="218">
        <v>7</v>
      </c>
      <c r="M227" s="216">
        <v>18</v>
      </c>
      <c r="N227" s="216">
        <v>0</v>
      </c>
      <c r="O227" s="216">
        <v>13</v>
      </c>
      <c r="P227" s="78">
        <v>5</v>
      </c>
      <c r="Q227" s="76">
        <f t="shared" ref="Q227:Q234" si="58">M227/G227*100</f>
        <v>90</v>
      </c>
      <c r="R227" s="77">
        <v>46</v>
      </c>
      <c r="S227" s="78">
        <v>18</v>
      </c>
      <c r="T227" s="78">
        <v>24</v>
      </c>
      <c r="U227" s="76">
        <v>13.8</v>
      </c>
      <c r="V227" s="77">
        <v>0</v>
      </c>
      <c r="W227" s="78">
        <v>2</v>
      </c>
      <c r="X227" s="78">
        <v>11</v>
      </c>
      <c r="Y227" s="78">
        <v>11</v>
      </c>
    </row>
    <row r="228" spans="1:26" ht="12.75" customHeight="1" x14ac:dyDescent="0.3">
      <c r="A228" s="178">
        <v>190</v>
      </c>
      <c r="B228" s="75" t="s">
        <v>237</v>
      </c>
      <c r="C228" s="193">
        <v>32.856999999999999</v>
      </c>
      <c r="D228" s="216">
        <v>382</v>
      </c>
      <c r="E228" s="216">
        <v>549</v>
      </c>
      <c r="F228" s="196">
        <f t="shared" si="56"/>
        <v>16.708768298992606</v>
      </c>
      <c r="G228" s="216">
        <v>30</v>
      </c>
      <c r="H228" s="183">
        <f t="shared" si="57"/>
        <v>7.8534031413612562</v>
      </c>
      <c r="I228" s="184">
        <v>0</v>
      </c>
      <c r="J228" s="216">
        <v>0</v>
      </c>
      <c r="K228" s="216">
        <v>20</v>
      </c>
      <c r="L228" s="218">
        <v>10</v>
      </c>
      <c r="M228" s="216">
        <v>27</v>
      </c>
      <c r="N228" s="216">
        <v>0</v>
      </c>
      <c r="O228" s="240">
        <v>16</v>
      </c>
      <c r="P228" s="205">
        <v>11</v>
      </c>
      <c r="Q228" s="76">
        <f t="shared" si="58"/>
        <v>90</v>
      </c>
      <c r="R228" s="77">
        <v>137</v>
      </c>
      <c r="S228" s="78">
        <v>18</v>
      </c>
      <c r="T228" s="78">
        <v>40</v>
      </c>
      <c r="U228" s="76">
        <v>7.3</v>
      </c>
      <c r="V228" s="77">
        <v>0</v>
      </c>
      <c r="W228" s="78">
        <v>4</v>
      </c>
      <c r="X228" s="78">
        <v>18</v>
      </c>
      <c r="Y228" s="78">
        <v>18</v>
      </c>
    </row>
    <row r="229" spans="1:26" ht="12.75" customHeight="1" x14ac:dyDescent="0.3">
      <c r="A229" s="125">
        <v>191</v>
      </c>
      <c r="B229" s="80" t="s">
        <v>238</v>
      </c>
      <c r="C229" s="186">
        <v>18.899999999999999</v>
      </c>
      <c r="D229" s="187">
        <v>1122</v>
      </c>
      <c r="E229" s="187">
        <v>1129</v>
      </c>
      <c r="F229" s="188">
        <f t="shared" si="56"/>
        <v>59.735449735449741</v>
      </c>
      <c r="G229" s="81">
        <v>250</v>
      </c>
      <c r="H229" s="189">
        <f t="shared" si="57"/>
        <v>22.281639928698752</v>
      </c>
      <c r="I229" s="190">
        <v>0</v>
      </c>
      <c r="J229" s="81">
        <v>0</v>
      </c>
      <c r="K229" s="81">
        <v>0</v>
      </c>
      <c r="L229" s="191">
        <v>0</v>
      </c>
      <c r="M229" s="81">
        <v>200</v>
      </c>
      <c r="N229" s="81">
        <v>35</v>
      </c>
      <c r="O229" s="81">
        <v>55</v>
      </c>
      <c r="P229" s="81">
        <v>110</v>
      </c>
      <c r="Q229" s="82">
        <f t="shared" si="58"/>
        <v>80</v>
      </c>
      <c r="R229" s="83">
        <v>338</v>
      </c>
      <c r="S229" s="81">
        <v>30</v>
      </c>
      <c r="T229" s="81">
        <v>250</v>
      </c>
      <c r="U229" s="82">
        <v>22.2</v>
      </c>
      <c r="V229" s="83">
        <v>0</v>
      </c>
      <c r="W229" s="72"/>
      <c r="X229" s="72"/>
      <c r="Y229" s="72"/>
    </row>
    <row r="230" spans="1:26" ht="12.75" customHeight="1" x14ac:dyDescent="0.3">
      <c r="A230" s="125">
        <v>192</v>
      </c>
      <c r="B230" s="80" t="s">
        <v>239</v>
      </c>
      <c r="C230" s="186">
        <v>18</v>
      </c>
      <c r="D230" s="187">
        <v>273</v>
      </c>
      <c r="E230" s="187">
        <v>303</v>
      </c>
      <c r="F230" s="188">
        <f t="shared" si="56"/>
        <v>16.833333333333332</v>
      </c>
      <c r="G230" s="81">
        <v>65</v>
      </c>
      <c r="H230" s="189">
        <f t="shared" si="57"/>
        <v>23.809523809523807</v>
      </c>
      <c r="I230" s="190">
        <v>0</v>
      </c>
      <c r="J230" s="81">
        <v>0</v>
      </c>
      <c r="K230" s="81">
        <v>0</v>
      </c>
      <c r="L230" s="191">
        <v>0</v>
      </c>
      <c r="M230" s="81">
        <v>63</v>
      </c>
      <c r="N230" s="81">
        <v>6</v>
      </c>
      <c r="O230" s="81">
        <v>23</v>
      </c>
      <c r="P230" s="81">
        <v>34</v>
      </c>
      <c r="Q230" s="82">
        <f t="shared" si="58"/>
        <v>96.92307692307692</v>
      </c>
      <c r="R230" s="83">
        <v>75</v>
      </c>
      <c r="S230" s="81">
        <v>25</v>
      </c>
      <c r="T230" s="84">
        <v>75</v>
      </c>
      <c r="U230" s="85">
        <v>24.8</v>
      </c>
      <c r="V230" s="83">
        <v>0</v>
      </c>
      <c r="W230" s="72"/>
      <c r="X230" s="72"/>
      <c r="Y230" s="72"/>
    </row>
    <row r="231" spans="1:26" ht="12.75" customHeight="1" x14ac:dyDescent="0.3">
      <c r="A231" s="125">
        <v>193</v>
      </c>
      <c r="B231" s="80" t="s">
        <v>240</v>
      </c>
      <c r="C231" s="186">
        <v>25.6</v>
      </c>
      <c r="D231" s="187">
        <v>400</v>
      </c>
      <c r="E231" s="187">
        <v>386</v>
      </c>
      <c r="F231" s="188">
        <f t="shared" si="56"/>
        <v>15.078125</v>
      </c>
      <c r="G231" s="81">
        <v>52</v>
      </c>
      <c r="H231" s="189">
        <f t="shared" si="57"/>
        <v>13</v>
      </c>
      <c r="I231" s="190">
        <v>0</v>
      </c>
      <c r="J231" s="81">
        <v>0</v>
      </c>
      <c r="K231" s="81">
        <v>0</v>
      </c>
      <c r="L231" s="191">
        <v>0</v>
      </c>
      <c r="M231" s="81">
        <v>52</v>
      </c>
      <c r="N231" s="81">
        <v>4</v>
      </c>
      <c r="O231" s="81">
        <v>20</v>
      </c>
      <c r="P231" s="81">
        <v>28</v>
      </c>
      <c r="Q231" s="82">
        <f t="shared" si="58"/>
        <v>100</v>
      </c>
      <c r="R231" s="83">
        <v>96</v>
      </c>
      <c r="S231" s="81">
        <v>25</v>
      </c>
      <c r="T231" s="84">
        <v>60</v>
      </c>
      <c r="U231" s="85">
        <v>15.6</v>
      </c>
      <c r="V231" s="83">
        <v>0</v>
      </c>
      <c r="W231" s="72"/>
      <c r="X231" s="72"/>
      <c r="Y231" s="72"/>
    </row>
    <row r="232" spans="1:26" ht="12.75" customHeight="1" x14ac:dyDescent="0.3">
      <c r="A232" s="125">
        <v>194</v>
      </c>
      <c r="B232" s="80" t="s">
        <v>241</v>
      </c>
      <c r="C232" s="186">
        <v>56.9</v>
      </c>
      <c r="D232" s="187">
        <v>949</v>
      </c>
      <c r="E232" s="187">
        <v>1016</v>
      </c>
      <c r="F232" s="188">
        <f t="shared" si="56"/>
        <v>17.855887521968366</v>
      </c>
      <c r="G232" s="81">
        <v>56</v>
      </c>
      <c r="H232" s="189">
        <f t="shared" si="57"/>
        <v>5.9009483667017912</v>
      </c>
      <c r="I232" s="190">
        <v>0</v>
      </c>
      <c r="J232" s="81">
        <v>0</v>
      </c>
      <c r="K232" s="81">
        <v>0</v>
      </c>
      <c r="L232" s="191">
        <v>0</v>
      </c>
      <c r="M232" s="81">
        <v>52</v>
      </c>
      <c r="N232" s="81">
        <v>2</v>
      </c>
      <c r="O232" s="81">
        <v>14</v>
      </c>
      <c r="P232" s="81">
        <v>36</v>
      </c>
      <c r="Q232" s="82">
        <f t="shared" si="58"/>
        <v>92.857142857142861</v>
      </c>
      <c r="R232" s="83">
        <v>254</v>
      </c>
      <c r="S232" s="81">
        <v>25</v>
      </c>
      <c r="T232" s="84">
        <v>60</v>
      </c>
      <c r="U232" s="85">
        <v>6</v>
      </c>
      <c r="V232" s="83">
        <v>0</v>
      </c>
      <c r="W232" s="72"/>
      <c r="X232" s="72"/>
      <c r="Y232" s="72"/>
    </row>
    <row r="233" spans="1:26" ht="12.75" customHeight="1" x14ac:dyDescent="0.3">
      <c r="A233" s="125">
        <v>195</v>
      </c>
      <c r="B233" s="80" t="s">
        <v>242</v>
      </c>
      <c r="C233" s="186">
        <v>34.6</v>
      </c>
      <c r="D233" s="187">
        <v>856</v>
      </c>
      <c r="E233" s="187">
        <v>900</v>
      </c>
      <c r="F233" s="188">
        <f t="shared" si="56"/>
        <v>26.011560693641616</v>
      </c>
      <c r="G233" s="81">
        <v>100</v>
      </c>
      <c r="H233" s="189">
        <f t="shared" si="57"/>
        <v>11.682242990654206</v>
      </c>
      <c r="I233" s="190">
        <v>0</v>
      </c>
      <c r="J233" s="81">
        <v>0</v>
      </c>
      <c r="K233" s="81">
        <v>0</v>
      </c>
      <c r="L233" s="191">
        <v>0</v>
      </c>
      <c r="M233" s="205">
        <v>39</v>
      </c>
      <c r="N233" s="205">
        <v>1</v>
      </c>
      <c r="O233" s="205">
        <v>34</v>
      </c>
      <c r="P233" s="205">
        <v>4</v>
      </c>
      <c r="Q233" s="82">
        <f t="shared" si="58"/>
        <v>39</v>
      </c>
      <c r="R233" s="83">
        <v>270</v>
      </c>
      <c r="S233" s="81">
        <v>30</v>
      </c>
      <c r="T233" s="84">
        <v>250</v>
      </c>
      <c r="U233" s="85">
        <v>27.8</v>
      </c>
      <c r="V233" s="83">
        <v>0</v>
      </c>
      <c r="W233" s="72"/>
      <c r="X233" s="72"/>
      <c r="Y233" s="72"/>
    </row>
    <row r="234" spans="1:26" ht="12.75" customHeight="1" x14ac:dyDescent="0.3">
      <c r="A234" s="125">
        <v>196</v>
      </c>
      <c r="B234" s="80" t="s">
        <v>243</v>
      </c>
      <c r="C234" s="186">
        <v>28</v>
      </c>
      <c r="D234" s="187">
        <v>990</v>
      </c>
      <c r="E234" s="187">
        <v>1575</v>
      </c>
      <c r="F234" s="188">
        <f t="shared" si="56"/>
        <v>56.25</v>
      </c>
      <c r="G234" s="81">
        <v>80</v>
      </c>
      <c r="H234" s="189">
        <f t="shared" si="57"/>
        <v>8.0808080808080813</v>
      </c>
      <c r="I234" s="190">
        <v>0</v>
      </c>
      <c r="J234" s="81">
        <v>0</v>
      </c>
      <c r="K234" s="81">
        <v>0</v>
      </c>
      <c r="L234" s="191">
        <v>0</v>
      </c>
      <c r="M234" s="81">
        <v>62</v>
      </c>
      <c r="N234" s="81">
        <v>7</v>
      </c>
      <c r="O234" s="81">
        <v>35</v>
      </c>
      <c r="P234" s="81">
        <v>20</v>
      </c>
      <c r="Q234" s="82">
        <f t="shared" si="58"/>
        <v>77.5</v>
      </c>
      <c r="R234" s="83">
        <v>472</v>
      </c>
      <c r="S234" s="81">
        <v>30</v>
      </c>
      <c r="T234" s="84">
        <v>240</v>
      </c>
      <c r="U234" s="85">
        <v>15.3</v>
      </c>
      <c r="V234" s="83">
        <v>0</v>
      </c>
      <c r="W234" s="72"/>
      <c r="X234" s="72"/>
      <c r="Y234" s="72"/>
    </row>
    <row r="235" spans="1:26" s="22" customFormat="1" ht="23.7" customHeight="1" x14ac:dyDescent="0.3">
      <c r="A235" s="167"/>
      <c r="B235" s="91" t="s">
        <v>244</v>
      </c>
      <c r="C235" s="219"/>
      <c r="D235" s="220"/>
      <c r="E235" s="220"/>
      <c r="F235" s="221"/>
      <c r="G235" s="220"/>
      <c r="H235" s="201"/>
      <c r="I235" s="222"/>
      <c r="J235" s="220"/>
      <c r="K235" s="220"/>
      <c r="L235" s="223"/>
      <c r="M235" s="223"/>
      <c r="N235" s="223"/>
      <c r="O235" s="223"/>
      <c r="P235" s="223"/>
      <c r="Q235" s="224"/>
      <c r="R235" s="224"/>
      <c r="S235" s="220"/>
      <c r="T235" s="220"/>
      <c r="U235" s="225"/>
      <c r="V235" s="226"/>
      <c r="W235" s="220"/>
      <c r="X235" s="220"/>
      <c r="Y235" s="220"/>
      <c r="Z235" s="368"/>
    </row>
    <row r="236" spans="1:26" s="50" customFormat="1" ht="21" customHeight="1" x14ac:dyDescent="0.25">
      <c r="A236" s="227"/>
      <c r="B236" s="228" t="s">
        <v>245</v>
      </c>
      <c r="C236" s="229">
        <f>SUM(C16:C234)</f>
        <v>6395.8829999999989</v>
      </c>
      <c r="D236" s="230">
        <f>SUM(D16:D234)</f>
        <v>140051</v>
      </c>
      <c r="E236" s="230">
        <f>SUM(E16:E234)</f>
        <v>148278</v>
      </c>
      <c r="F236" s="143">
        <f>E236/C236</f>
        <v>23.183350914955767</v>
      </c>
      <c r="G236" s="230">
        <f>SUM(G16:G234)</f>
        <v>19251</v>
      </c>
      <c r="H236" s="231">
        <f>G236/D236*100</f>
        <v>13.745706921050187</v>
      </c>
      <c r="I236" s="230">
        <v>0</v>
      </c>
      <c r="J236" s="230">
        <f t="shared" ref="J236:P236" si="59">SUM(J16:J234)</f>
        <v>16</v>
      </c>
      <c r="K236" s="230">
        <f t="shared" si="59"/>
        <v>389</v>
      </c>
      <c r="L236" s="230">
        <f t="shared" si="59"/>
        <v>355</v>
      </c>
      <c r="M236" s="230">
        <f t="shared" si="59"/>
        <v>16782</v>
      </c>
      <c r="N236" s="230">
        <f t="shared" si="59"/>
        <v>1460</v>
      </c>
      <c r="O236" s="230">
        <f t="shared" si="59"/>
        <v>7259</v>
      </c>
      <c r="P236" s="230">
        <f t="shared" si="59"/>
        <v>8063</v>
      </c>
      <c r="Q236" s="146">
        <f>M236/G236*100</f>
        <v>87.174692223780582</v>
      </c>
      <c r="R236" s="147">
        <f>SUM(R16:R234)</f>
        <v>41575</v>
      </c>
      <c r="S236" s="146">
        <v>28.1</v>
      </c>
      <c r="T236" s="230">
        <f>SUM(T16:T234)</f>
        <v>28423</v>
      </c>
      <c r="U236" s="232">
        <v>19.2</v>
      </c>
      <c r="V236" s="230">
        <v>0</v>
      </c>
      <c r="W236" s="230">
        <f>SUM(W16:W234)</f>
        <v>116</v>
      </c>
      <c r="X236" s="230">
        <f>SUM(X16:X234)</f>
        <v>445</v>
      </c>
      <c r="Y236" s="230">
        <f>SUM(Y16:Y234)</f>
        <v>704</v>
      </c>
      <c r="Z236" s="369"/>
    </row>
    <row r="237" spans="1:26" ht="12.75" customHeight="1" x14ac:dyDescent="0.25">
      <c r="A237" s="411"/>
      <c r="B237" s="411"/>
      <c r="C237" s="233"/>
      <c r="D237" s="234"/>
      <c r="E237" s="234"/>
      <c r="F237" s="235"/>
      <c r="G237" s="234"/>
      <c r="H237" s="236"/>
      <c r="I237" s="237"/>
      <c r="J237" s="238"/>
      <c r="K237" s="234"/>
      <c r="L237" s="234"/>
      <c r="M237" s="238"/>
      <c r="N237" s="234"/>
      <c r="O237" s="234"/>
      <c r="P237" s="234"/>
      <c r="Q237" s="236"/>
      <c r="R237" s="234"/>
      <c r="S237" s="234"/>
      <c r="T237" s="234"/>
      <c r="U237" s="236"/>
      <c r="V237" s="238"/>
      <c r="W237" s="238"/>
      <c r="X237" s="238"/>
      <c r="Y237" s="238"/>
    </row>
    <row r="238" spans="1:26" ht="12.75" customHeight="1" x14ac:dyDescent="0.25">
      <c r="A238" s="28"/>
      <c r="B238" s="376"/>
      <c r="C238" s="51"/>
      <c r="D238" s="376"/>
      <c r="E238" s="52"/>
      <c r="F238" s="52"/>
      <c r="G238" s="376"/>
      <c r="H238" s="376"/>
      <c r="I238" s="53"/>
      <c r="J238" s="376"/>
      <c r="K238" s="53"/>
      <c r="L238" s="376"/>
      <c r="M238" s="376"/>
      <c r="N238" s="53"/>
      <c r="O238" s="376"/>
      <c r="P238" s="376"/>
      <c r="Q238" s="54"/>
      <c r="R238" s="54"/>
      <c r="S238" s="376"/>
      <c r="T238" s="53"/>
      <c r="U238" s="54"/>
      <c r="V238" s="53"/>
      <c r="W238" s="376"/>
      <c r="X238" s="53"/>
      <c r="Y238" s="376"/>
    </row>
    <row r="239" spans="1:26" x14ac:dyDescent="0.25">
      <c r="A239" s="55"/>
      <c r="B239" s="26"/>
      <c r="C239" s="25"/>
      <c r="D239" s="26"/>
      <c r="E239" s="29"/>
      <c r="F239" s="29"/>
      <c r="G239" s="26"/>
      <c r="H239" s="26"/>
      <c r="I239" s="31"/>
      <c r="J239" s="26"/>
      <c r="K239" s="26"/>
      <c r="L239" s="26"/>
      <c r="M239" s="26"/>
      <c r="N239" s="26"/>
      <c r="O239" s="26"/>
      <c r="P239" s="26"/>
      <c r="Q239" s="30"/>
      <c r="R239" s="30"/>
      <c r="S239" s="26"/>
      <c r="T239" s="31"/>
      <c r="U239" s="30"/>
      <c r="V239" s="31"/>
      <c r="W239" s="26"/>
      <c r="X239" s="31">
        <f>SUM(W236:Y236)</f>
        <v>1265</v>
      </c>
      <c r="Y239" s="26"/>
    </row>
    <row r="240" spans="1:26" ht="60.6" customHeight="1" x14ac:dyDescent="0.25">
      <c r="B240" s="34" t="s">
        <v>246</v>
      </c>
      <c r="C240" s="383" t="s">
        <v>247</v>
      </c>
      <c r="D240" s="383"/>
      <c r="E240" s="383"/>
      <c r="F240" s="383"/>
      <c r="G240" s="35"/>
      <c r="H240" s="377" t="s">
        <v>248</v>
      </c>
      <c r="I240" s="377"/>
      <c r="J240" s="377"/>
      <c r="K240" s="35"/>
      <c r="L240" s="385" t="s">
        <v>249</v>
      </c>
      <c r="M240" s="385"/>
      <c r="N240" s="385"/>
      <c r="O240" s="35"/>
      <c r="P240" s="386" t="s">
        <v>262</v>
      </c>
      <c r="Q240" s="386"/>
      <c r="R240" s="386"/>
      <c r="S240" s="371"/>
    </row>
    <row r="241" spans="2:20" ht="13.2" customHeight="1" x14ac:dyDescent="0.25">
      <c r="B241" s="36"/>
      <c r="C241" s="379" t="s">
        <v>250</v>
      </c>
      <c r="D241" s="379"/>
      <c r="E241" s="379"/>
      <c r="F241" s="374"/>
      <c r="G241" s="36"/>
      <c r="H241" s="375" t="s">
        <v>251</v>
      </c>
      <c r="I241" s="375"/>
      <c r="J241" s="375"/>
      <c r="K241" s="36"/>
      <c r="L241" s="381" t="s">
        <v>252</v>
      </c>
      <c r="M241" s="381"/>
      <c r="N241" s="381"/>
      <c r="O241" s="36"/>
      <c r="P241" s="36"/>
      <c r="Q241" s="37"/>
      <c r="R241" s="37"/>
      <c r="S241" s="36"/>
    </row>
    <row r="242" spans="2:20" x14ac:dyDescent="0.25">
      <c r="C242" s="39"/>
      <c r="D242" s="37"/>
      <c r="E242" s="36"/>
      <c r="F242" s="36"/>
      <c r="G242" s="40"/>
      <c r="H242" s="36"/>
      <c r="I242" s="41"/>
      <c r="J242" s="42"/>
      <c r="K242" s="43"/>
      <c r="L242" s="36"/>
      <c r="M242" s="36"/>
      <c r="N242" s="36"/>
      <c r="O242" s="36"/>
      <c r="P242" s="36"/>
      <c r="Q242" s="36"/>
      <c r="R242" s="37"/>
      <c r="S242" s="37"/>
      <c r="T242" s="36"/>
    </row>
  </sheetData>
  <sheetProtection selectLockedCells="1" selectUnlockedCells="1"/>
  <mergeCells count="40">
    <mergeCell ref="W12:Y12"/>
    <mergeCell ref="J13:K13"/>
    <mergeCell ref="L13:L14"/>
    <mergeCell ref="A237:B237"/>
    <mergeCell ref="A10:A14"/>
    <mergeCell ref="B10:B14"/>
    <mergeCell ref="H12:H14"/>
    <mergeCell ref="I12:I14"/>
    <mergeCell ref="C2:Y2"/>
    <mergeCell ref="B5:D5"/>
    <mergeCell ref="B7:D7"/>
    <mergeCell ref="E7:F7"/>
    <mergeCell ref="R12:R14"/>
    <mergeCell ref="S12:S14"/>
    <mergeCell ref="T12:T14"/>
    <mergeCell ref="U12:U14"/>
    <mergeCell ref="R10:Y10"/>
    <mergeCell ref="G11:L11"/>
    <mergeCell ref="T11:Y11"/>
    <mergeCell ref="G12:G14"/>
    <mergeCell ref="V12:V14"/>
    <mergeCell ref="D10:E13"/>
    <mergeCell ref="N13:O13"/>
    <mergeCell ref="P13:P14"/>
    <mergeCell ref="C241:E241"/>
    <mergeCell ref="L241:N241"/>
    <mergeCell ref="W13:X13"/>
    <mergeCell ref="Y13:Y14"/>
    <mergeCell ref="N12:P12"/>
    <mergeCell ref="Q12:Q14"/>
    <mergeCell ref="F10:F14"/>
    <mergeCell ref="G10:Q10"/>
    <mergeCell ref="J12:L12"/>
    <mergeCell ref="M12:M14"/>
    <mergeCell ref="C240:F240"/>
    <mergeCell ref="L240:N240"/>
    <mergeCell ref="P240:R240"/>
    <mergeCell ref="M11:Q11"/>
    <mergeCell ref="R11:S11"/>
    <mergeCell ref="C10:C14"/>
  </mergeCells>
  <pageMargins left="0.70833333333333337" right="0.70833333333333337" top="0.74791666666666667" bottom="0.74791666666666667" header="0.51181102362204722" footer="0.51181102362204722"/>
  <pageSetup paperSize="9" scale="7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38"/>
  <sheetViews>
    <sheetView topLeftCell="A215" zoomScaleNormal="100" workbookViewId="0">
      <selection activeCell="D222" sqref="A8:Y234"/>
    </sheetView>
  </sheetViews>
  <sheetFormatPr defaultColWidth="11.44140625" defaultRowHeight="13.2" x14ac:dyDescent="0.25"/>
  <cols>
    <col min="1" max="1" width="4.5546875" style="56" customWidth="1"/>
    <col min="2" max="2" width="22.5546875" style="56" customWidth="1"/>
    <col min="3" max="3" width="10.6640625" style="57" customWidth="1"/>
    <col min="4" max="4" width="9.77734375" style="56" customWidth="1"/>
    <col min="5" max="5" width="8.77734375" style="56" customWidth="1"/>
    <col min="6" max="6" width="12.21875" style="58" customWidth="1"/>
    <col min="7" max="7" width="4.6640625" style="56" customWidth="1"/>
    <col min="8" max="8" width="5.77734375" style="56" customWidth="1"/>
    <col min="9" max="9" width="4.44140625" style="59" customWidth="1"/>
    <col min="10" max="10" width="5.21875" style="60" customWidth="1"/>
    <col min="11" max="11" width="5.88671875" style="56" customWidth="1"/>
    <col min="12" max="12" width="5" style="56" customWidth="1"/>
    <col min="13" max="13" width="5.33203125" style="56" customWidth="1"/>
    <col min="14" max="14" width="4.6640625" style="58" customWidth="1"/>
    <col min="15" max="15" width="6.109375" style="56" customWidth="1"/>
    <col min="16" max="16" width="5.21875" style="56" customWidth="1"/>
    <col min="17" max="17" width="6.33203125" style="61" customWidth="1"/>
    <col min="18" max="18" width="4.88671875" style="61" customWidth="1"/>
    <col min="19" max="19" width="5.21875" style="7" customWidth="1"/>
    <col min="20" max="20" width="5.5546875" style="7" customWidth="1"/>
    <col min="21" max="21" width="6.5546875" style="61" customWidth="1"/>
    <col min="22" max="22" width="6" style="62" customWidth="1"/>
    <col min="23" max="23" width="6.33203125" style="7" customWidth="1"/>
    <col min="24" max="24" width="6.5546875" style="7" customWidth="1"/>
    <col min="25" max="25" width="5.21875" style="7" customWidth="1"/>
    <col min="26" max="26" width="11.44140625" style="7"/>
    <col min="27" max="27" width="8.33203125" style="7" customWidth="1"/>
    <col min="28" max="16384" width="11.44140625" style="7"/>
  </cols>
  <sheetData>
    <row r="2" spans="1:27" ht="15.6" x14ac:dyDescent="0.3">
      <c r="A2" s="63"/>
      <c r="B2" s="2"/>
      <c r="C2" s="404" t="s">
        <v>265</v>
      </c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</row>
    <row r="3" spans="1:27" ht="15.6" x14ac:dyDescent="0.3">
      <c r="A3" s="63"/>
      <c r="B3" s="2"/>
      <c r="C3" s="9"/>
      <c r="D3" s="10"/>
      <c r="E3" s="10"/>
      <c r="F3" s="10"/>
      <c r="G3" s="10"/>
      <c r="H3" s="10"/>
      <c r="I3" s="64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64"/>
      <c r="W3" s="10"/>
      <c r="X3" s="10"/>
      <c r="Y3" s="10"/>
    </row>
    <row r="4" spans="1:27" ht="15.6" x14ac:dyDescent="0.3">
      <c r="A4" s="63"/>
      <c r="B4" s="65" t="s">
        <v>1</v>
      </c>
      <c r="C4" s="66"/>
      <c r="D4" s="7"/>
      <c r="E4" s="406" t="s">
        <v>2</v>
      </c>
      <c r="F4" s="406"/>
      <c r="G4" s="406"/>
      <c r="H4" s="11"/>
      <c r="I4" s="67"/>
      <c r="J4" s="11"/>
      <c r="K4" s="11"/>
      <c r="L4" s="11"/>
      <c r="M4" s="10"/>
      <c r="N4" s="10"/>
      <c r="O4" s="10"/>
      <c r="P4" s="10"/>
      <c r="Q4" s="10"/>
      <c r="R4" s="10"/>
      <c r="S4" s="10"/>
      <c r="T4" s="10"/>
      <c r="U4" s="10"/>
      <c r="V4" s="64"/>
      <c r="W4" s="10"/>
      <c r="X4" s="10"/>
      <c r="Y4" s="10"/>
    </row>
    <row r="5" spans="1:27" ht="15.6" x14ac:dyDescent="0.3">
      <c r="A5" s="63"/>
      <c r="B5" s="2"/>
      <c r="C5" s="9"/>
      <c r="D5" s="10"/>
      <c r="E5" s="10"/>
      <c r="F5" s="10"/>
      <c r="G5" s="10"/>
      <c r="H5" s="10"/>
      <c r="I5" s="64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64"/>
      <c r="W5" s="10"/>
      <c r="X5" s="10"/>
      <c r="Y5" s="10"/>
    </row>
    <row r="6" spans="1:27" ht="15.6" x14ac:dyDescent="0.3">
      <c r="A6" s="63"/>
      <c r="B6" s="405" t="s">
        <v>3</v>
      </c>
      <c r="C6" s="405"/>
      <c r="D6" s="405"/>
      <c r="E6" s="68" t="s">
        <v>257</v>
      </c>
      <c r="F6" s="10"/>
      <c r="G6" s="10"/>
      <c r="H6" s="10"/>
      <c r="I6" s="6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64"/>
      <c r="W6" s="10"/>
      <c r="X6" s="10"/>
      <c r="Y6" s="10"/>
    </row>
    <row r="8" spans="1:27" ht="25.2" customHeight="1" x14ac:dyDescent="0.25">
      <c r="A8" s="401" t="s">
        <v>5</v>
      </c>
      <c r="B8" s="412" t="s">
        <v>6</v>
      </c>
      <c r="C8" s="420" t="s">
        <v>7</v>
      </c>
      <c r="D8" s="390" t="s">
        <v>8</v>
      </c>
      <c r="E8" s="390"/>
      <c r="F8" s="390" t="s">
        <v>9</v>
      </c>
      <c r="G8" s="387" t="s">
        <v>10</v>
      </c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 t="s">
        <v>11</v>
      </c>
      <c r="S8" s="387"/>
      <c r="T8" s="387"/>
      <c r="U8" s="387"/>
      <c r="V8" s="387"/>
      <c r="W8" s="387"/>
      <c r="X8" s="387"/>
      <c r="Y8" s="387"/>
    </row>
    <row r="9" spans="1:27" ht="39.6" customHeight="1" x14ac:dyDescent="0.25">
      <c r="A9" s="401"/>
      <c r="B9" s="412"/>
      <c r="C9" s="420"/>
      <c r="D9" s="390"/>
      <c r="E9" s="390"/>
      <c r="F9" s="390"/>
      <c r="G9" s="390" t="s">
        <v>12</v>
      </c>
      <c r="H9" s="390"/>
      <c r="I9" s="390"/>
      <c r="J9" s="390"/>
      <c r="K9" s="390"/>
      <c r="L9" s="390"/>
      <c r="M9" s="390" t="s">
        <v>13</v>
      </c>
      <c r="N9" s="390"/>
      <c r="O9" s="390"/>
      <c r="P9" s="390"/>
      <c r="Q9" s="390"/>
      <c r="R9" s="390" t="s">
        <v>14</v>
      </c>
      <c r="S9" s="390"/>
      <c r="T9" s="390" t="s">
        <v>15</v>
      </c>
      <c r="U9" s="390"/>
      <c r="V9" s="390"/>
      <c r="W9" s="390"/>
      <c r="X9" s="390"/>
      <c r="Y9" s="390"/>
    </row>
    <row r="10" spans="1:27" ht="12.75" customHeight="1" x14ac:dyDescent="0.25">
      <c r="A10" s="401"/>
      <c r="B10" s="412"/>
      <c r="C10" s="420"/>
      <c r="D10" s="390"/>
      <c r="E10" s="390"/>
      <c r="F10" s="390"/>
      <c r="G10" s="394" t="s">
        <v>16</v>
      </c>
      <c r="H10" s="391" t="s">
        <v>17</v>
      </c>
      <c r="I10" s="396" t="s">
        <v>18</v>
      </c>
      <c r="J10" s="387" t="s">
        <v>19</v>
      </c>
      <c r="K10" s="387"/>
      <c r="L10" s="387"/>
      <c r="M10" s="394" t="s">
        <v>16</v>
      </c>
      <c r="N10" s="387" t="s">
        <v>19</v>
      </c>
      <c r="O10" s="387"/>
      <c r="P10" s="387"/>
      <c r="Q10" s="393" t="s">
        <v>20</v>
      </c>
      <c r="R10" s="393" t="s">
        <v>16</v>
      </c>
      <c r="S10" s="391" t="s">
        <v>17</v>
      </c>
      <c r="T10" s="394" t="s">
        <v>16</v>
      </c>
      <c r="U10" s="395" t="s">
        <v>17</v>
      </c>
      <c r="V10" s="396" t="s">
        <v>21</v>
      </c>
      <c r="W10" s="387" t="s">
        <v>19</v>
      </c>
      <c r="X10" s="387"/>
      <c r="Y10" s="387"/>
    </row>
    <row r="11" spans="1:27" ht="33.6" customHeight="1" x14ac:dyDescent="0.25">
      <c r="A11" s="401"/>
      <c r="B11" s="412"/>
      <c r="C11" s="420"/>
      <c r="D11" s="390"/>
      <c r="E11" s="390"/>
      <c r="F11" s="390"/>
      <c r="G11" s="394"/>
      <c r="H11" s="391"/>
      <c r="I11" s="396"/>
      <c r="J11" s="390" t="s">
        <v>22</v>
      </c>
      <c r="K11" s="390"/>
      <c r="L11" s="391" t="s">
        <v>23</v>
      </c>
      <c r="M11" s="394"/>
      <c r="N11" s="390" t="s">
        <v>22</v>
      </c>
      <c r="O11" s="390"/>
      <c r="P11" s="391" t="s">
        <v>23</v>
      </c>
      <c r="Q11" s="393"/>
      <c r="R11" s="393"/>
      <c r="S11" s="391"/>
      <c r="T11" s="394"/>
      <c r="U11" s="395"/>
      <c r="V11" s="396"/>
      <c r="W11" s="390" t="s">
        <v>22</v>
      </c>
      <c r="X11" s="390"/>
      <c r="Y11" s="391" t="s">
        <v>23</v>
      </c>
    </row>
    <row r="12" spans="1:27" ht="49.95" customHeight="1" x14ac:dyDescent="0.25">
      <c r="A12" s="401"/>
      <c r="B12" s="412"/>
      <c r="C12" s="420"/>
      <c r="D12" s="176">
        <v>2024</v>
      </c>
      <c r="E12" s="176">
        <v>2025</v>
      </c>
      <c r="F12" s="390"/>
      <c r="G12" s="394"/>
      <c r="H12" s="391"/>
      <c r="I12" s="396"/>
      <c r="J12" s="373" t="s">
        <v>24</v>
      </c>
      <c r="K12" s="373" t="s">
        <v>25</v>
      </c>
      <c r="L12" s="391"/>
      <c r="M12" s="394"/>
      <c r="N12" s="373" t="s">
        <v>24</v>
      </c>
      <c r="O12" s="373" t="s">
        <v>25</v>
      </c>
      <c r="P12" s="391"/>
      <c r="Q12" s="393"/>
      <c r="R12" s="393"/>
      <c r="S12" s="391"/>
      <c r="T12" s="394"/>
      <c r="U12" s="395"/>
      <c r="V12" s="396"/>
      <c r="W12" s="373" t="s">
        <v>24</v>
      </c>
      <c r="X12" s="373" t="s">
        <v>25</v>
      </c>
      <c r="Y12" s="391"/>
    </row>
    <row r="13" spans="1:27" ht="14.4" x14ac:dyDescent="0.3">
      <c r="A13" s="73">
        <v>1</v>
      </c>
      <c r="B13" s="177">
        <v>2</v>
      </c>
      <c r="C13" s="73">
        <v>3</v>
      </c>
      <c r="D13" s="73">
        <v>4</v>
      </c>
      <c r="E13" s="73">
        <v>5</v>
      </c>
      <c r="F13" s="73">
        <v>6</v>
      </c>
      <c r="G13" s="73">
        <v>7</v>
      </c>
      <c r="H13" s="73">
        <v>8</v>
      </c>
      <c r="I13" s="73">
        <v>9</v>
      </c>
      <c r="J13" s="73">
        <v>10</v>
      </c>
      <c r="K13" s="73">
        <v>11</v>
      </c>
      <c r="L13" s="73">
        <v>12</v>
      </c>
      <c r="M13" s="73">
        <v>13</v>
      </c>
      <c r="N13" s="73">
        <v>14</v>
      </c>
      <c r="O13" s="73">
        <v>15</v>
      </c>
      <c r="P13" s="73">
        <v>16</v>
      </c>
      <c r="Q13" s="73">
        <v>17</v>
      </c>
      <c r="R13" s="73">
        <v>18</v>
      </c>
      <c r="S13" s="73">
        <v>19</v>
      </c>
      <c r="T13" s="73">
        <v>20</v>
      </c>
      <c r="U13" s="73">
        <v>21</v>
      </c>
      <c r="V13" s="73">
        <v>22</v>
      </c>
      <c r="W13" s="73">
        <v>23</v>
      </c>
      <c r="X13" s="73">
        <v>24</v>
      </c>
      <c r="Y13" s="73">
        <v>25</v>
      </c>
    </row>
    <row r="14" spans="1:27" ht="14.4" x14ac:dyDescent="0.3">
      <c r="A14" s="187">
        <v>1</v>
      </c>
      <c r="B14" s="241" t="s">
        <v>26</v>
      </c>
      <c r="C14" s="242">
        <v>45.671999999999997</v>
      </c>
      <c r="D14" s="187">
        <v>19</v>
      </c>
      <c r="E14" s="150">
        <v>21</v>
      </c>
      <c r="F14" s="243">
        <f t="shared" ref="F14:F19" si="0">E14/C14</f>
        <v>0.45980031529164478</v>
      </c>
      <c r="G14" s="187">
        <v>1</v>
      </c>
      <c r="H14" s="188">
        <f t="shared" ref="H14:H19" si="1">G14/D14*100</f>
        <v>5.2631578947368416</v>
      </c>
      <c r="I14" s="244">
        <v>0</v>
      </c>
      <c r="J14" s="245"/>
      <c r="K14" s="187">
        <v>1</v>
      </c>
      <c r="L14" s="246"/>
      <c r="M14" s="245">
        <v>1</v>
      </c>
      <c r="N14" s="245"/>
      <c r="O14" s="245">
        <v>1</v>
      </c>
      <c r="P14" s="245"/>
      <c r="Q14" s="247">
        <f t="shared" ref="Q14:Q19" si="2">M14/G14*100</f>
        <v>100</v>
      </c>
      <c r="R14" s="83">
        <v>2</v>
      </c>
      <c r="S14" s="81">
        <v>10</v>
      </c>
      <c r="T14" s="81">
        <v>1</v>
      </c>
      <c r="U14" s="82">
        <v>4.8</v>
      </c>
      <c r="V14" s="83">
        <v>0</v>
      </c>
      <c r="W14" s="81"/>
      <c r="X14" s="81">
        <v>1</v>
      </c>
      <c r="Y14" s="81"/>
      <c r="AA14" s="61"/>
    </row>
    <row r="15" spans="1:27" ht="14.4" x14ac:dyDescent="0.3">
      <c r="A15" s="187">
        <v>2</v>
      </c>
      <c r="B15" s="126" t="s">
        <v>254</v>
      </c>
      <c r="C15" s="127">
        <v>54.9</v>
      </c>
      <c r="D15" s="187">
        <v>54</v>
      </c>
      <c r="E15" s="150">
        <v>61</v>
      </c>
      <c r="F15" s="188">
        <f t="shared" si="0"/>
        <v>1.1111111111111112</v>
      </c>
      <c r="G15" s="187">
        <v>4</v>
      </c>
      <c r="H15" s="188">
        <f t="shared" si="1"/>
        <v>7.4074074074074066</v>
      </c>
      <c r="I15" s="244">
        <v>0</v>
      </c>
      <c r="J15" s="81"/>
      <c r="K15" s="187"/>
      <c r="L15" s="191"/>
      <c r="M15" s="81">
        <v>3</v>
      </c>
      <c r="N15" s="81"/>
      <c r="O15" s="81">
        <v>3</v>
      </c>
      <c r="P15" s="81"/>
      <c r="Q15" s="247">
        <f t="shared" si="2"/>
        <v>75</v>
      </c>
      <c r="R15" s="83">
        <f>S15*E15/100</f>
        <v>6.1</v>
      </c>
      <c r="S15" s="81">
        <v>10</v>
      </c>
      <c r="T15" s="81">
        <v>4</v>
      </c>
      <c r="U15" s="82">
        <v>6.6</v>
      </c>
      <c r="V15" s="83">
        <v>0</v>
      </c>
      <c r="W15" s="72"/>
      <c r="X15" s="72"/>
      <c r="Y15" s="72"/>
      <c r="AA15" s="61"/>
    </row>
    <row r="16" spans="1:27" ht="14.4" x14ac:dyDescent="0.3">
      <c r="A16" s="187">
        <v>3</v>
      </c>
      <c r="B16" s="126" t="s">
        <v>28</v>
      </c>
      <c r="C16" s="248">
        <v>16.7</v>
      </c>
      <c r="D16" s="187">
        <v>10</v>
      </c>
      <c r="E16" s="249">
        <v>10</v>
      </c>
      <c r="F16" s="188">
        <f t="shared" si="0"/>
        <v>0.5988023952095809</v>
      </c>
      <c r="G16" s="187">
        <v>1</v>
      </c>
      <c r="H16" s="188">
        <f t="shared" si="1"/>
        <v>10</v>
      </c>
      <c r="I16" s="244">
        <v>0</v>
      </c>
      <c r="J16" s="81"/>
      <c r="K16" s="187"/>
      <c r="L16" s="191"/>
      <c r="M16" s="81">
        <v>0</v>
      </c>
      <c r="N16" s="81"/>
      <c r="O16" s="81">
        <v>0</v>
      </c>
      <c r="P16" s="81"/>
      <c r="Q16" s="247">
        <f t="shared" si="2"/>
        <v>0</v>
      </c>
      <c r="R16" s="83">
        <f>S16*E16/100</f>
        <v>1</v>
      </c>
      <c r="S16" s="81">
        <v>10</v>
      </c>
      <c r="T16" s="81">
        <v>1</v>
      </c>
      <c r="U16" s="82">
        <v>10</v>
      </c>
      <c r="V16" s="83">
        <v>0</v>
      </c>
      <c r="W16" s="72"/>
      <c r="X16" s="72"/>
      <c r="Y16" s="72"/>
      <c r="AA16" s="61"/>
    </row>
    <row r="17" spans="1:27" ht="14.4" x14ac:dyDescent="0.3">
      <c r="A17" s="187">
        <v>4</v>
      </c>
      <c r="B17" s="126" t="s">
        <v>255</v>
      </c>
      <c r="C17" s="127">
        <v>27</v>
      </c>
      <c r="D17" s="187">
        <v>21</v>
      </c>
      <c r="E17" s="150">
        <v>22</v>
      </c>
      <c r="F17" s="188">
        <f t="shared" si="0"/>
        <v>0.81481481481481477</v>
      </c>
      <c r="G17" s="187">
        <v>2</v>
      </c>
      <c r="H17" s="188">
        <f t="shared" si="1"/>
        <v>9.5238095238095237</v>
      </c>
      <c r="I17" s="244">
        <v>0</v>
      </c>
      <c r="J17" s="81"/>
      <c r="K17" s="187"/>
      <c r="L17" s="191"/>
      <c r="M17" s="81">
        <v>2</v>
      </c>
      <c r="N17" s="81"/>
      <c r="O17" s="81">
        <v>2</v>
      </c>
      <c r="P17" s="81"/>
      <c r="Q17" s="247">
        <f t="shared" si="2"/>
        <v>100</v>
      </c>
      <c r="R17" s="83">
        <v>2</v>
      </c>
      <c r="S17" s="81">
        <v>10</v>
      </c>
      <c r="T17" s="81">
        <v>2</v>
      </c>
      <c r="U17" s="82">
        <v>10</v>
      </c>
      <c r="V17" s="83">
        <v>0</v>
      </c>
      <c r="W17" s="72"/>
      <c r="X17" s="72"/>
      <c r="Y17" s="72"/>
      <c r="AA17" s="61"/>
    </row>
    <row r="18" spans="1:27" ht="14.4" x14ac:dyDescent="0.3">
      <c r="A18" s="187">
        <v>5</v>
      </c>
      <c r="B18" s="126" t="s">
        <v>256</v>
      </c>
      <c r="C18" s="127">
        <v>41</v>
      </c>
      <c r="D18" s="187">
        <v>23</v>
      </c>
      <c r="E18" s="249">
        <v>23</v>
      </c>
      <c r="F18" s="188">
        <f t="shared" si="0"/>
        <v>0.56097560975609762</v>
      </c>
      <c r="G18" s="187">
        <v>1</v>
      </c>
      <c r="H18" s="188">
        <f t="shared" si="1"/>
        <v>4.3478260869565215</v>
      </c>
      <c r="I18" s="244">
        <v>0</v>
      </c>
      <c r="J18" s="81"/>
      <c r="K18" s="187"/>
      <c r="L18" s="191"/>
      <c r="M18" s="81">
        <v>0</v>
      </c>
      <c r="N18" s="81"/>
      <c r="O18" s="81">
        <v>0</v>
      </c>
      <c r="P18" s="81"/>
      <c r="Q18" s="247">
        <f t="shared" si="2"/>
        <v>0</v>
      </c>
      <c r="R18" s="83">
        <v>2</v>
      </c>
      <c r="S18" s="81">
        <v>10</v>
      </c>
      <c r="T18" s="81">
        <v>1</v>
      </c>
      <c r="U18" s="82">
        <v>4.4000000000000004</v>
      </c>
      <c r="V18" s="83">
        <v>0</v>
      </c>
      <c r="W18" s="72"/>
      <c r="X18" s="72"/>
      <c r="Y18" s="72"/>
      <c r="AA18" s="61"/>
    </row>
    <row r="19" spans="1:27" ht="14.4" x14ac:dyDescent="0.3">
      <c r="A19" s="187">
        <v>6</v>
      </c>
      <c r="B19" s="126" t="s">
        <v>31</v>
      </c>
      <c r="C19" s="127">
        <v>22.56</v>
      </c>
      <c r="D19" s="187">
        <v>15</v>
      </c>
      <c r="E19" s="187">
        <v>14</v>
      </c>
      <c r="F19" s="188">
        <f t="shared" si="0"/>
        <v>0.62056737588652489</v>
      </c>
      <c r="G19" s="187">
        <v>1</v>
      </c>
      <c r="H19" s="188">
        <f t="shared" si="1"/>
        <v>6.666666666666667</v>
      </c>
      <c r="I19" s="244">
        <v>0</v>
      </c>
      <c r="J19" s="81"/>
      <c r="K19" s="187">
        <v>1</v>
      </c>
      <c r="L19" s="191"/>
      <c r="M19" s="81">
        <v>0</v>
      </c>
      <c r="N19" s="81"/>
      <c r="O19" s="81">
        <v>0</v>
      </c>
      <c r="P19" s="81"/>
      <c r="Q19" s="247">
        <f t="shared" si="2"/>
        <v>0</v>
      </c>
      <c r="R19" s="83">
        <v>1</v>
      </c>
      <c r="S19" s="81">
        <v>10</v>
      </c>
      <c r="T19" s="81">
        <v>1</v>
      </c>
      <c r="U19" s="82">
        <v>7.2</v>
      </c>
      <c r="V19" s="83">
        <v>0</v>
      </c>
      <c r="W19" s="81"/>
      <c r="X19" s="81">
        <v>1</v>
      </c>
      <c r="Y19" s="81"/>
      <c r="AA19" s="61"/>
    </row>
    <row r="20" spans="1:27" ht="14.4" x14ac:dyDescent="0.3">
      <c r="A20" s="250"/>
      <c r="B20" s="141" t="s">
        <v>32</v>
      </c>
      <c r="C20" s="142"/>
      <c r="D20" s="92"/>
      <c r="E20" s="92"/>
      <c r="F20" s="200"/>
      <c r="G20" s="92"/>
      <c r="H20" s="200"/>
      <c r="I20" s="251"/>
      <c r="J20" s="92"/>
      <c r="K20" s="92"/>
      <c r="L20" s="93"/>
      <c r="M20" s="93"/>
      <c r="N20" s="93"/>
      <c r="O20" s="93"/>
      <c r="P20" s="93"/>
      <c r="Q20" s="252"/>
      <c r="R20" s="95"/>
      <c r="S20" s="93"/>
      <c r="T20" s="93"/>
      <c r="U20" s="94"/>
      <c r="V20" s="73"/>
      <c r="W20" s="93"/>
      <c r="X20" s="93"/>
      <c r="Y20" s="92"/>
      <c r="AA20" s="61"/>
    </row>
    <row r="21" spans="1:27" s="69" customFormat="1" ht="14.4" x14ac:dyDescent="0.3">
      <c r="A21" s="187">
        <v>7</v>
      </c>
      <c r="B21" s="126" t="s">
        <v>33</v>
      </c>
      <c r="C21" s="127">
        <v>13.5</v>
      </c>
      <c r="D21" s="187">
        <v>14</v>
      </c>
      <c r="E21" s="150">
        <v>12</v>
      </c>
      <c r="F21" s="188">
        <f t="shared" ref="F21:F32" si="3">E21/C21</f>
        <v>0.88888888888888884</v>
      </c>
      <c r="G21" s="187">
        <v>1</v>
      </c>
      <c r="H21" s="188">
        <f t="shared" ref="H21:H32" si="4">G21/D21*100</f>
        <v>7.1428571428571423</v>
      </c>
      <c r="I21" s="244">
        <v>0</v>
      </c>
      <c r="J21" s="81"/>
      <c r="K21" s="187"/>
      <c r="L21" s="191"/>
      <c r="M21" s="81">
        <v>0</v>
      </c>
      <c r="N21" s="81"/>
      <c r="O21" s="81">
        <v>0</v>
      </c>
      <c r="P21" s="81"/>
      <c r="Q21" s="247">
        <f t="shared" ref="Q21:Q32" si="5">M21/G21*100</f>
        <v>0</v>
      </c>
      <c r="R21" s="83">
        <f>S21*E21/100</f>
        <v>1.2</v>
      </c>
      <c r="S21" s="81">
        <v>10</v>
      </c>
      <c r="T21" s="81">
        <v>1</v>
      </c>
      <c r="U21" s="82">
        <v>10</v>
      </c>
      <c r="V21" s="83">
        <v>0</v>
      </c>
      <c r="W21" s="72"/>
      <c r="X21" s="72"/>
      <c r="Y21" s="72"/>
      <c r="AA21" s="61"/>
    </row>
    <row r="22" spans="1:27" ht="14.4" x14ac:dyDescent="0.3">
      <c r="A22" s="187">
        <v>8</v>
      </c>
      <c r="B22" s="126" t="s">
        <v>34</v>
      </c>
      <c r="C22" s="127">
        <v>35.700000000000003</v>
      </c>
      <c r="D22" s="187">
        <v>20</v>
      </c>
      <c r="E22" s="150">
        <v>22</v>
      </c>
      <c r="F22" s="188">
        <f t="shared" si="3"/>
        <v>0.6162464985994397</v>
      </c>
      <c r="G22" s="187">
        <v>2</v>
      </c>
      <c r="H22" s="188">
        <f t="shared" si="4"/>
        <v>10</v>
      </c>
      <c r="I22" s="244">
        <v>0</v>
      </c>
      <c r="J22" s="81"/>
      <c r="K22" s="187"/>
      <c r="L22" s="191"/>
      <c r="M22" s="81">
        <v>0</v>
      </c>
      <c r="N22" s="81"/>
      <c r="O22" s="81">
        <v>0</v>
      </c>
      <c r="P22" s="81"/>
      <c r="Q22" s="247">
        <f t="shared" si="5"/>
        <v>0</v>
      </c>
      <c r="R22" s="83">
        <f>S22*E22/100</f>
        <v>2.2000000000000002</v>
      </c>
      <c r="S22" s="81">
        <v>10</v>
      </c>
      <c r="T22" s="81">
        <v>2</v>
      </c>
      <c r="U22" s="82">
        <v>10</v>
      </c>
      <c r="V22" s="83">
        <v>0</v>
      </c>
      <c r="W22" s="72"/>
      <c r="X22" s="72"/>
      <c r="Y22" s="72"/>
      <c r="AA22" s="61"/>
    </row>
    <row r="23" spans="1:27" ht="14.4" x14ac:dyDescent="0.3">
      <c r="A23" s="187">
        <v>9</v>
      </c>
      <c r="B23" s="126" t="s">
        <v>35</v>
      </c>
      <c r="C23" s="127">
        <v>23.1</v>
      </c>
      <c r="D23" s="187">
        <v>35</v>
      </c>
      <c r="E23" s="150">
        <v>35</v>
      </c>
      <c r="F23" s="188">
        <f t="shared" si="3"/>
        <v>1.5151515151515151</v>
      </c>
      <c r="G23" s="187">
        <v>3</v>
      </c>
      <c r="H23" s="188">
        <f t="shared" si="4"/>
        <v>8.5714285714285712</v>
      </c>
      <c r="I23" s="244">
        <v>0</v>
      </c>
      <c r="J23" s="81"/>
      <c r="K23" s="187"/>
      <c r="L23" s="191"/>
      <c r="M23" s="81">
        <v>3</v>
      </c>
      <c r="N23" s="81"/>
      <c r="O23" s="81">
        <v>3</v>
      </c>
      <c r="P23" s="81"/>
      <c r="Q23" s="247">
        <f t="shared" si="5"/>
        <v>100</v>
      </c>
      <c r="R23" s="83">
        <v>3</v>
      </c>
      <c r="S23" s="81">
        <v>10</v>
      </c>
      <c r="T23" s="81">
        <v>3</v>
      </c>
      <c r="U23" s="82">
        <v>10</v>
      </c>
      <c r="V23" s="83">
        <v>0</v>
      </c>
      <c r="W23" s="72"/>
      <c r="X23" s="72"/>
      <c r="Y23" s="72"/>
      <c r="AA23" s="61"/>
    </row>
    <row r="24" spans="1:27" ht="14.4" x14ac:dyDescent="0.3">
      <c r="A24" s="187">
        <v>10</v>
      </c>
      <c r="B24" s="126" t="s">
        <v>36</v>
      </c>
      <c r="C24" s="127">
        <v>30.4</v>
      </c>
      <c r="D24" s="187">
        <v>32</v>
      </c>
      <c r="E24" s="150">
        <v>32</v>
      </c>
      <c r="F24" s="188">
        <f t="shared" si="3"/>
        <v>1.0526315789473684</v>
      </c>
      <c r="G24" s="187">
        <v>3</v>
      </c>
      <c r="H24" s="188">
        <f t="shared" si="4"/>
        <v>9.375</v>
      </c>
      <c r="I24" s="244">
        <v>0</v>
      </c>
      <c r="J24" s="81"/>
      <c r="K24" s="187"/>
      <c r="L24" s="191"/>
      <c r="M24" s="81">
        <v>3</v>
      </c>
      <c r="N24" s="81"/>
      <c r="O24" s="81">
        <v>3</v>
      </c>
      <c r="P24" s="81"/>
      <c r="Q24" s="247">
        <f t="shared" si="5"/>
        <v>100</v>
      </c>
      <c r="R24" s="83">
        <f>S24*E24/100</f>
        <v>3.2</v>
      </c>
      <c r="S24" s="81">
        <v>10</v>
      </c>
      <c r="T24" s="81">
        <v>3</v>
      </c>
      <c r="U24" s="82">
        <v>10</v>
      </c>
      <c r="V24" s="83">
        <v>0</v>
      </c>
      <c r="W24" s="72"/>
      <c r="X24" s="72"/>
      <c r="Y24" s="72"/>
      <c r="AA24" s="61"/>
    </row>
    <row r="25" spans="1:27" ht="14.4" x14ac:dyDescent="0.3">
      <c r="A25" s="187">
        <v>11</v>
      </c>
      <c r="B25" s="126" t="s">
        <v>37</v>
      </c>
      <c r="C25" s="127">
        <v>25.1</v>
      </c>
      <c r="D25" s="187">
        <v>34</v>
      </c>
      <c r="E25" s="150">
        <v>54</v>
      </c>
      <c r="F25" s="188">
        <f t="shared" si="3"/>
        <v>2.1513944223107568</v>
      </c>
      <c r="G25" s="187">
        <v>3</v>
      </c>
      <c r="H25" s="188">
        <f t="shared" si="4"/>
        <v>8.8235294117647065</v>
      </c>
      <c r="I25" s="244">
        <v>0</v>
      </c>
      <c r="J25" s="81"/>
      <c r="K25" s="187"/>
      <c r="L25" s="191"/>
      <c r="M25" s="81">
        <v>2</v>
      </c>
      <c r="N25" s="81"/>
      <c r="O25" s="81">
        <v>2</v>
      </c>
      <c r="P25" s="81"/>
      <c r="Q25" s="247">
        <f t="shared" si="5"/>
        <v>66.666666666666657</v>
      </c>
      <c r="R25" s="83">
        <v>5</v>
      </c>
      <c r="S25" s="81">
        <v>10</v>
      </c>
      <c r="T25" s="81">
        <v>5</v>
      </c>
      <c r="U25" s="82">
        <v>10</v>
      </c>
      <c r="V25" s="83">
        <v>0</v>
      </c>
      <c r="W25" s="72"/>
      <c r="X25" s="72"/>
      <c r="Y25" s="72"/>
      <c r="AA25" s="61"/>
    </row>
    <row r="26" spans="1:27" ht="14.4" x14ac:dyDescent="0.3">
      <c r="A26" s="187">
        <v>12</v>
      </c>
      <c r="B26" s="126" t="s">
        <v>38</v>
      </c>
      <c r="C26" s="127">
        <v>18.2</v>
      </c>
      <c r="D26" s="187">
        <v>40</v>
      </c>
      <c r="E26" s="253">
        <v>40</v>
      </c>
      <c r="F26" s="188">
        <f t="shared" si="3"/>
        <v>2.197802197802198</v>
      </c>
      <c r="G26" s="187">
        <v>4</v>
      </c>
      <c r="H26" s="188">
        <f t="shared" si="4"/>
        <v>10</v>
      </c>
      <c r="I26" s="244">
        <v>0</v>
      </c>
      <c r="J26" s="81"/>
      <c r="K26" s="187"/>
      <c r="L26" s="191"/>
      <c r="M26" s="81">
        <v>2</v>
      </c>
      <c r="N26" s="81"/>
      <c r="O26" s="81">
        <v>2</v>
      </c>
      <c r="P26" s="81"/>
      <c r="Q26" s="247">
        <f t="shared" si="5"/>
        <v>50</v>
      </c>
      <c r="R26" s="83">
        <v>4</v>
      </c>
      <c r="S26" s="81">
        <v>10</v>
      </c>
      <c r="T26" s="81">
        <v>4</v>
      </c>
      <c r="U26" s="82">
        <v>10</v>
      </c>
      <c r="V26" s="83">
        <v>0</v>
      </c>
      <c r="W26" s="72"/>
      <c r="X26" s="72"/>
      <c r="Y26" s="72"/>
      <c r="AA26" s="61"/>
    </row>
    <row r="27" spans="1:27" ht="14.4" x14ac:dyDescent="0.3">
      <c r="A27" s="187">
        <v>13</v>
      </c>
      <c r="B27" s="126" t="s">
        <v>39</v>
      </c>
      <c r="C27" s="127">
        <v>18.600000000000001</v>
      </c>
      <c r="D27" s="187">
        <v>26</v>
      </c>
      <c r="E27" s="150">
        <v>26</v>
      </c>
      <c r="F27" s="188">
        <f t="shared" si="3"/>
        <v>1.3978494623655913</v>
      </c>
      <c r="G27" s="187">
        <v>2</v>
      </c>
      <c r="H27" s="188">
        <f t="shared" si="4"/>
        <v>7.6923076923076925</v>
      </c>
      <c r="I27" s="244">
        <v>0</v>
      </c>
      <c r="J27" s="81"/>
      <c r="K27" s="187"/>
      <c r="L27" s="191"/>
      <c r="M27" s="81">
        <v>1</v>
      </c>
      <c r="N27" s="81"/>
      <c r="O27" s="81">
        <v>1</v>
      </c>
      <c r="P27" s="81"/>
      <c r="Q27" s="247">
        <f t="shared" si="5"/>
        <v>50</v>
      </c>
      <c r="R27" s="83">
        <v>2</v>
      </c>
      <c r="S27" s="81">
        <v>10</v>
      </c>
      <c r="T27" s="81">
        <v>2</v>
      </c>
      <c r="U27" s="82">
        <v>10</v>
      </c>
      <c r="V27" s="83">
        <v>0</v>
      </c>
      <c r="W27" s="72"/>
      <c r="X27" s="72"/>
      <c r="Y27" s="72"/>
      <c r="AA27" s="61"/>
    </row>
    <row r="28" spans="1:27" ht="14.4" x14ac:dyDescent="0.3">
      <c r="A28" s="187">
        <v>14</v>
      </c>
      <c r="B28" s="126" t="s">
        <v>40</v>
      </c>
      <c r="C28" s="127">
        <v>3.1</v>
      </c>
      <c r="D28" s="187">
        <v>23</v>
      </c>
      <c r="E28" s="150">
        <v>23</v>
      </c>
      <c r="F28" s="188">
        <f t="shared" si="3"/>
        <v>7.419354838709677</v>
      </c>
      <c r="G28" s="187">
        <v>2</v>
      </c>
      <c r="H28" s="188">
        <f t="shared" si="4"/>
        <v>8.695652173913043</v>
      </c>
      <c r="I28" s="244">
        <v>0</v>
      </c>
      <c r="J28" s="81"/>
      <c r="K28" s="187"/>
      <c r="L28" s="191"/>
      <c r="M28" s="81">
        <v>1</v>
      </c>
      <c r="N28" s="81"/>
      <c r="O28" s="81">
        <v>1</v>
      </c>
      <c r="P28" s="81"/>
      <c r="Q28" s="247">
        <f t="shared" si="5"/>
        <v>50</v>
      </c>
      <c r="R28" s="83">
        <f>S28*E28/100</f>
        <v>2.2999999999999998</v>
      </c>
      <c r="S28" s="81">
        <v>10</v>
      </c>
      <c r="T28" s="81">
        <v>2</v>
      </c>
      <c r="U28" s="82">
        <v>10</v>
      </c>
      <c r="V28" s="83">
        <v>0</v>
      </c>
      <c r="W28" s="72"/>
      <c r="X28" s="72"/>
      <c r="Y28" s="72"/>
      <c r="AA28" s="61"/>
    </row>
    <row r="29" spans="1:27" ht="14.4" x14ac:dyDescent="0.3">
      <c r="A29" s="187">
        <v>15</v>
      </c>
      <c r="B29" s="126" t="s">
        <v>41</v>
      </c>
      <c r="C29" s="127">
        <v>35.1</v>
      </c>
      <c r="D29" s="187">
        <v>57</v>
      </c>
      <c r="E29" s="150">
        <v>57</v>
      </c>
      <c r="F29" s="188">
        <f t="shared" si="3"/>
        <v>1.6239316239316239</v>
      </c>
      <c r="G29" s="187">
        <v>5</v>
      </c>
      <c r="H29" s="188">
        <f t="shared" si="4"/>
        <v>8.7719298245614024</v>
      </c>
      <c r="I29" s="244">
        <v>0</v>
      </c>
      <c r="J29" s="81"/>
      <c r="K29" s="187"/>
      <c r="L29" s="191"/>
      <c r="M29" s="205">
        <v>5</v>
      </c>
      <c r="N29" s="81"/>
      <c r="O29" s="205">
        <v>5</v>
      </c>
      <c r="P29" s="81"/>
      <c r="Q29" s="247">
        <f t="shared" si="5"/>
        <v>100</v>
      </c>
      <c r="R29" s="83">
        <v>5</v>
      </c>
      <c r="S29" s="81">
        <v>10</v>
      </c>
      <c r="T29" s="81">
        <v>5</v>
      </c>
      <c r="U29" s="82">
        <v>9</v>
      </c>
      <c r="V29" s="83">
        <v>0</v>
      </c>
      <c r="W29" s="72"/>
      <c r="X29" s="72"/>
      <c r="Y29" s="72"/>
      <c r="AA29" s="61"/>
    </row>
    <row r="30" spans="1:27" ht="14.4" x14ac:dyDescent="0.3">
      <c r="A30" s="187">
        <v>16</v>
      </c>
      <c r="B30" s="126" t="s">
        <v>42</v>
      </c>
      <c r="C30" s="127">
        <v>19.100000000000001</v>
      </c>
      <c r="D30" s="187">
        <v>215</v>
      </c>
      <c r="E30" s="249">
        <v>215</v>
      </c>
      <c r="F30" s="188">
        <f t="shared" si="3"/>
        <v>11.2565445026178</v>
      </c>
      <c r="G30" s="187">
        <v>1</v>
      </c>
      <c r="H30" s="188">
        <f t="shared" si="4"/>
        <v>0.46511627906976744</v>
      </c>
      <c r="I30" s="244">
        <v>0</v>
      </c>
      <c r="J30" s="81"/>
      <c r="K30" s="187"/>
      <c r="L30" s="191"/>
      <c r="M30" s="81">
        <v>0</v>
      </c>
      <c r="N30" s="81"/>
      <c r="O30" s="81">
        <v>0</v>
      </c>
      <c r="P30" s="81"/>
      <c r="Q30" s="247">
        <f t="shared" si="5"/>
        <v>0</v>
      </c>
      <c r="R30" s="83">
        <v>21</v>
      </c>
      <c r="S30" s="81">
        <v>10</v>
      </c>
      <c r="T30" s="81">
        <v>1</v>
      </c>
      <c r="U30" s="82">
        <v>0.5</v>
      </c>
      <c r="V30" s="83">
        <v>0</v>
      </c>
      <c r="W30" s="72"/>
      <c r="X30" s="72"/>
      <c r="Y30" s="72"/>
      <c r="AA30" s="61"/>
    </row>
    <row r="31" spans="1:27" ht="14.4" x14ac:dyDescent="0.3">
      <c r="A31" s="187">
        <v>17</v>
      </c>
      <c r="B31" s="126" t="s">
        <v>43</v>
      </c>
      <c r="C31" s="127">
        <v>37.799999999999997</v>
      </c>
      <c r="D31" s="187">
        <v>60</v>
      </c>
      <c r="E31" s="249">
        <v>62</v>
      </c>
      <c r="F31" s="188">
        <f t="shared" si="3"/>
        <v>1.6402116402116402</v>
      </c>
      <c r="G31" s="187">
        <v>6</v>
      </c>
      <c r="H31" s="188">
        <f t="shared" si="4"/>
        <v>10</v>
      </c>
      <c r="I31" s="244">
        <v>0</v>
      </c>
      <c r="J31" s="81"/>
      <c r="K31" s="187"/>
      <c r="L31" s="191"/>
      <c r="M31" s="81">
        <v>3</v>
      </c>
      <c r="N31" s="81"/>
      <c r="O31" s="81">
        <v>3</v>
      </c>
      <c r="P31" s="81"/>
      <c r="Q31" s="247">
        <f t="shared" si="5"/>
        <v>50</v>
      </c>
      <c r="R31" s="83">
        <f>S31*E31/100</f>
        <v>6.2</v>
      </c>
      <c r="S31" s="81">
        <v>10</v>
      </c>
      <c r="T31" s="81">
        <v>6</v>
      </c>
      <c r="U31" s="82">
        <v>10</v>
      </c>
      <c r="V31" s="83">
        <v>0</v>
      </c>
      <c r="W31" s="72"/>
      <c r="X31" s="72"/>
      <c r="Y31" s="72"/>
      <c r="AA31" s="61"/>
    </row>
    <row r="32" spans="1:27" ht="14.4" x14ac:dyDescent="0.3">
      <c r="A32" s="187">
        <v>18</v>
      </c>
      <c r="B32" s="126" t="s">
        <v>44</v>
      </c>
      <c r="C32" s="127">
        <v>45.2</v>
      </c>
      <c r="D32" s="187">
        <v>52</v>
      </c>
      <c r="E32" s="249">
        <v>54</v>
      </c>
      <c r="F32" s="188">
        <f t="shared" si="3"/>
        <v>1.1946902654867255</v>
      </c>
      <c r="G32" s="187">
        <v>5</v>
      </c>
      <c r="H32" s="188">
        <f t="shared" si="4"/>
        <v>9.6153846153846168</v>
      </c>
      <c r="I32" s="244">
        <v>0</v>
      </c>
      <c r="J32" s="81"/>
      <c r="K32" s="187"/>
      <c r="L32" s="191"/>
      <c r="M32" s="205">
        <v>2</v>
      </c>
      <c r="N32" s="81"/>
      <c r="O32" s="205">
        <v>2</v>
      </c>
      <c r="P32" s="81"/>
      <c r="Q32" s="247">
        <f t="shared" si="5"/>
        <v>40</v>
      </c>
      <c r="R32" s="83">
        <f>S32*E32/100</f>
        <v>5.4</v>
      </c>
      <c r="S32" s="81">
        <v>10</v>
      </c>
      <c r="T32" s="81">
        <v>5</v>
      </c>
      <c r="U32" s="82">
        <v>10</v>
      </c>
      <c r="V32" s="83">
        <v>0</v>
      </c>
      <c r="W32" s="72"/>
      <c r="X32" s="72"/>
      <c r="Y32" s="72"/>
      <c r="AA32" s="61"/>
    </row>
    <row r="33" spans="1:27" ht="14.4" x14ac:dyDescent="0.3">
      <c r="A33" s="250"/>
      <c r="B33" s="141" t="s">
        <v>45</v>
      </c>
      <c r="C33" s="142"/>
      <c r="D33" s="92"/>
      <c r="E33" s="92"/>
      <c r="F33" s="200"/>
      <c r="G33" s="92"/>
      <c r="H33" s="200"/>
      <c r="I33" s="251"/>
      <c r="J33" s="92"/>
      <c r="K33" s="92"/>
      <c r="L33" s="92"/>
      <c r="M33" s="92"/>
      <c r="N33" s="92"/>
      <c r="O33" s="92"/>
      <c r="P33" s="92"/>
      <c r="Q33" s="252"/>
      <c r="R33" s="95"/>
      <c r="S33" s="92"/>
      <c r="T33" s="92"/>
      <c r="U33" s="95"/>
      <c r="V33" s="73"/>
      <c r="W33" s="92"/>
      <c r="X33" s="92"/>
      <c r="Y33" s="92"/>
      <c r="AA33" s="61"/>
    </row>
    <row r="34" spans="1:27" s="69" customFormat="1" ht="14.4" x14ac:dyDescent="0.3">
      <c r="A34" s="187">
        <v>19</v>
      </c>
      <c r="B34" s="126" t="s">
        <v>46</v>
      </c>
      <c r="C34" s="151">
        <v>21.3</v>
      </c>
      <c r="D34" s="187">
        <v>20</v>
      </c>
      <c r="E34" s="150">
        <v>20</v>
      </c>
      <c r="F34" s="188">
        <f t="shared" ref="F34:F43" si="6">E34/C34</f>
        <v>0.93896713615023475</v>
      </c>
      <c r="G34" s="187">
        <v>2</v>
      </c>
      <c r="H34" s="188">
        <f t="shared" ref="H34:H43" si="7">G34/D34*100</f>
        <v>10</v>
      </c>
      <c r="I34" s="244">
        <v>0</v>
      </c>
      <c r="J34" s="81"/>
      <c r="K34" s="187"/>
      <c r="L34" s="191"/>
      <c r="M34" s="81">
        <v>1</v>
      </c>
      <c r="N34" s="81"/>
      <c r="O34" s="81">
        <v>1</v>
      </c>
      <c r="P34" s="81"/>
      <c r="Q34" s="247">
        <f t="shared" ref="Q34:Q43" si="8">M34/G34*100</f>
        <v>50</v>
      </c>
      <c r="R34" s="83">
        <v>2</v>
      </c>
      <c r="S34" s="81">
        <v>10</v>
      </c>
      <c r="T34" s="81">
        <v>2</v>
      </c>
      <c r="U34" s="82">
        <v>10</v>
      </c>
      <c r="V34" s="83">
        <v>0</v>
      </c>
      <c r="W34" s="72"/>
      <c r="X34" s="72"/>
      <c r="Y34" s="72"/>
      <c r="AA34" s="61"/>
    </row>
    <row r="35" spans="1:27" ht="14.4" x14ac:dyDescent="0.3">
      <c r="A35" s="187">
        <v>20</v>
      </c>
      <c r="B35" s="126" t="s">
        <v>47</v>
      </c>
      <c r="C35" s="127">
        <v>43.7</v>
      </c>
      <c r="D35" s="187">
        <v>50</v>
      </c>
      <c r="E35" s="150">
        <v>50</v>
      </c>
      <c r="F35" s="188">
        <f t="shared" si="6"/>
        <v>1.1441647597254003</v>
      </c>
      <c r="G35" s="187">
        <v>5</v>
      </c>
      <c r="H35" s="188">
        <f t="shared" si="7"/>
        <v>10</v>
      </c>
      <c r="I35" s="244">
        <v>0</v>
      </c>
      <c r="J35" s="81"/>
      <c r="K35" s="187"/>
      <c r="L35" s="191"/>
      <c r="M35" s="81">
        <v>2</v>
      </c>
      <c r="N35" s="81"/>
      <c r="O35" s="81">
        <v>2</v>
      </c>
      <c r="P35" s="81"/>
      <c r="Q35" s="247">
        <f t="shared" si="8"/>
        <v>40</v>
      </c>
      <c r="R35" s="83">
        <v>5</v>
      </c>
      <c r="S35" s="81">
        <v>10</v>
      </c>
      <c r="T35" s="81">
        <v>5</v>
      </c>
      <c r="U35" s="82">
        <v>10</v>
      </c>
      <c r="V35" s="83">
        <v>0</v>
      </c>
      <c r="W35" s="72"/>
      <c r="X35" s="72"/>
      <c r="Y35" s="72"/>
      <c r="AA35" s="61"/>
    </row>
    <row r="36" spans="1:27" ht="14.4" x14ac:dyDescent="0.3">
      <c r="A36" s="187">
        <v>21</v>
      </c>
      <c r="B36" s="126" t="s">
        <v>48</v>
      </c>
      <c r="C36" s="151">
        <v>26.507999999999999</v>
      </c>
      <c r="D36" s="187">
        <v>65</v>
      </c>
      <c r="E36" s="249">
        <v>68</v>
      </c>
      <c r="F36" s="188">
        <f t="shared" si="6"/>
        <v>2.5652633167345709</v>
      </c>
      <c r="G36" s="187">
        <v>6</v>
      </c>
      <c r="H36" s="188">
        <f t="shared" si="7"/>
        <v>9.2307692307692317</v>
      </c>
      <c r="I36" s="244">
        <v>0</v>
      </c>
      <c r="J36" s="81"/>
      <c r="K36" s="187">
        <v>6</v>
      </c>
      <c r="L36" s="191"/>
      <c r="M36" s="205">
        <v>2</v>
      </c>
      <c r="N36" s="81"/>
      <c r="O36" s="205">
        <v>2</v>
      </c>
      <c r="P36" s="81"/>
      <c r="Q36" s="247">
        <f t="shared" si="8"/>
        <v>33.333333333333329</v>
      </c>
      <c r="R36" s="83">
        <v>6</v>
      </c>
      <c r="S36" s="81">
        <v>10</v>
      </c>
      <c r="T36" s="81">
        <v>6</v>
      </c>
      <c r="U36" s="82">
        <v>8.9</v>
      </c>
      <c r="V36" s="83">
        <v>0</v>
      </c>
      <c r="W36" s="81"/>
      <c r="X36" s="81">
        <v>6</v>
      </c>
      <c r="Y36" s="81"/>
      <c r="AA36" s="61"/>
    </row>
    <row r="37" spans="1:27" ht="14.4" x14ac:dyDescent="0.3">
      <c r="A37" s="187">
        <v>22</v>
      </c>
      <c r="B37" s="126" t="s">
        <v>49</v>
      </c>
      <c r="C37" s="127">
        <v>26.6</v>
      </c>
      <c r="D37" s="187">
        <v>27</v>
      </c>
      <c r="E37" s="150">
        <v>28</v>
      </c>
      <c r="F37" s="188">
        <f t="shared" si="6"/>
        <v>1.0526315789473684</v>
      </c>
      <c r="G37" s="187">
        <v>2</v>
      </c>
      <c r="H37" s="188">
        <f t="shared" si="7"/>
        <v>7.4074074074074066</v>
      </c>
      <c r="I37" s="244">
        <v>0</v>
      </c>
      <c r="J37" s="81"/>
      <c r="K37" s="187"/>
      <c r="L37" s="191"/>
      <c r="M37" s="81">
        <v>0</v>
      </c>
      <c r="N37" s="81"/>
      <c r="O37" s="81">
        <v>0</v>
      </c>
      <c r="P37" s="81"/>
      <c r="Q37" s="247">
        <f t="shared" si="8"/>
        <v>0</v>
      </c>
      <c r="R37" s="83">
        <v>2</v>
      </c>
      <c r="S37" s="81">
        <v>10</v>
      </c>
      <c r="T37" s="81">
        <v>2</v>
      </c>
      <c r="U37" s="82">
        <v>7.2</v>
      </c>
      <c r="V37" s="83">
        <v>0</v>
      </c>
      <c r="W37" s="72"/>
      <c r="X37" s="72"/>
      <c r="Y37" s="72"/>
      <c r="AA37" s="61"/>
    </row>
    <row r="38" spans="1:27" ht="14.4" x14ac:dyDescent="0.3">
      <c r="A38" s="187">
        <v>23</v>
      </c>
      <c r="B38" s="126" t="s">
        <v>50</v>
      </c>
      <c r="C38" s="127">
        <v>33.700000000000003</v>
      </c>
      <c r="D38" s="187">
        <v>50</v>
      </c>
      <c r="E38" s="150">
        <v>52</v>
      </c>
      <c r="F38" s="188">
        <f t="shared" si="6"/>
        <v>1.5430267062314538</v>
      </c>
      <c r="G38" s="187">
        <v>5</v>
      </c>
      <c r="H38" s="188">
        <f t="shared" si="7"/>
        <v>10</v>
      </c>
      <c r="I38" s="244">
        <v>0</v>
      </c>
      <c r="J38" s="81"/>
      <c r="K38" s="187"/>
      <c r="L38" s="191"/>
      <c r="M38" s="81">
        <v>2</v>
      </c>
      <c r="N38" s="81"/>
      <c r="O38" s="81">
        <v>2</v>
      </c>
      <c r="P38" s="81"/>
      <c r="Q38" s="247">
        <f t="shared" si="8"/>
        <v>40</v>
      </c>
      <c r="R38" s="83">
        <f>S38*E38/100</f>
        <v>5.2</v>
      </c>
      <c r="S38" s="81">
        <v>10</v>
      </c>
      <c r="T38" s="81">
        <v>5</v>
      </c>
      <c r="U38" s="82">
        <v>9.6999999999999993</v>
      </c>
      <c r="V38" s="83">
        <v>0</v>
      </c>
      <c r="W38" s="72"/>
      <c r="X38" s="72"/>
      <c r="Y38" s="72"/>
      <c r="AA38" s="61"/>
    </row>
    <row r="39" spans="1:27" ht="14.4" x14ac:dyDescent="0.3">
      <c r="A39" s="187">
        <v>24</v>
      </c>
      <c r="B39" s="126" t="s">
        <v>51</v>
      </c>
      <c r="C39" s="127">
        <v>16.600000000000001</v>
      </c>
      <c r="D39" s="187">
        <v>43</v>
      </c>
      <c r="E39" s="150">
        <v>43</v>
      </c>
      <c r="F39" s="188">
        <f t="shared" si="6"/>
        <v>2.5903614457831323</v>
      </c>
      <c r="G39" s="187">
        <v>4</v>
      </c>
      <c r="H39" s="188">
        <f t="shared" si="7"/>
        <v>9.3023255813953494</v>
      </c>
      <c r="I39" s="244">
        <v>0</v>
      </c>
      <c r="J39" s="81"/>
      <c r="K39" s="187"/>
      <c r="L39" s="191"/>
      <c r="M39" s="81">
        <v>3</v>
      </c>
      <c r="N39" s="81"/>
      <c r="O39" s="81">
        <v>3</v>
      </c>
      <c r="P39" s="81"/>
      <c r="Q39" s="247">
        <f t="shared" si="8"/>
        <v>75</v>
      </c>
      <c r="R39" s="83">
        <f>S39*E39/100</f>
        <v>4.3</v>
      </c>
      <c r="S39" s="81">
        <v>10</v>
      </c>
      <c r="T39" s="81">
        <v>4</v>
      </c>
      <c r="U39" s="82">
        <v>10</v>
      </c>
      <c r="V39" s="83">
        <v>0</v>
      </c>
      <c r="W39" s="72"/>
      <c r="X39" s="72"/>
      <c r="Y39" s="72"/>
      <c r="AA39" s="61"/>
    </row>
    <row r="40" spans="1:27" ht="14.4" x14ac:dyDescent="0.3">
      <c r="A40" s="187">
        <v>25</v>
      </c>
      <c r="B40" s="126" t="s">
        <v>52</v>
      </c>
      <c r="C40" s="127">
        <v>27.053000000000001</v>
      </c>
      <c r="D40" s="187">
        <v>68</v>
      </c>
      <c r="E40" s="249">
        <v>68</v>
      </c>
      <c r="F40" s="188">
        <f t="shared" si="6"/>
        <v>2.5135844453480205</v>
      </c>
      <c r="G40" s="187">
        <v>6</v>
      </c>
      <c r="H40" s="188">
        <f t="shared" si="7"/>
        <v>8.8235294117647065</v>
      </c>
      <c r="I40" s="244">
        <v>0</v>
      </c>
      <c r="J40" s="81"/>
      <c r="K40" s="187">
        <v>6</v>
      </c>
      <c r="L40" s="191"/>
      <c r="M40" s="81">
        <v>1</v>
      </c>
      <c r="N40" s="81"/>
      <c r="O40" s="81">
        <v>1</v>
      </c>
      <c r="P40" s="81"/>
      <c r="Q40" s="247">
        <f t="shared" si="8"/>
        <v>16.666666666666664</v>
      </c>
      <c r="R40" s="83">
        <v>6</v>
      </c>
      <c r="S40" s="81">
        <v>10</v>
      </c>
      <c r="T40" s="81">
        <v>6</v>
      </c>
      <c r="U40" s="82">
        <v>8.9</v>
      </c>
      <c r="V40" s="83">
        <v>0</v>
      </c>
      <c r="W40" s="81"/>
      <c r="X40" s="81">
        <v>6</v>
      </c>
      <c r="Y40" s="81"/>
      <c r="AA40" s="61"/>
    </row>
    <row r="41" spans="1:27" ht="14.4" x14ac:dyDescent="0.3">
      <c r="A41" s="187">
        <v>26</v>
      </c>
      <c r="B41" s="126" t="s">
        <v>53</v>
      </c>
      <c r="C41" s="127">
        <v>23.7</v>
      </c>
      <c r="D41" s="187">
        <v>29</v>
      </c>
      <c r="E41" s="150">
        <v>29</v>
      </c>
      <c r="F41" s="188">
        <f t="shared" si="6"/>
        <v>1.2236286919831223</v>
      </c>
      <c r="G41" s="187">
        <v>2</v>
      </c>
      <c r="H41" s="188">
        <f t="shared" si="7"/>
        <v>6.8965517241379306</v>
      </c>
      <c r="I41" s="244">
        <v>0</v>
      </c>
      <c r="J41" s="81"/>
      <c r="K41" s="187"/>
      <c r="L41" s="191"/>
      <c r="M41" s="81">
        <v>2</v>
      </c>
      <c r="N41" s="81"/>
      <c r="O41" s="81">
        <v>2</v>
      </c>
      <c r="P41" s="81"/>
      <c r="Q41" s="247">
        <f t="shared" si="8"/>
        <v>100</v>
      </c>
      <c r="R41" s="83">
        <v>2</v>
      </c>
      <c r="S41" s="81">
        <v>10</v>
      </c>
      <c r="T41" s="81">
        <v>2</v>
      </c>
      <c r="U41" s="82">
        <v>6.9</v>
      </c>
      <c r="V41" s="83">
        <v>0</v>
      </c>
      <c r="W41" s="72"/>
      <c r="X41" s="72"/>
      <c r="Y41" s="72"/>
      <c r="AA41" s="61"/>
    </row>
    <row r="42" spans="1:27" ht="14.4" x14ac:dyDescent="0.3">
      <c r="A42" s="187">
        <v>27</v>
      </c>
      <c r="B42" s="126" t="s">
        <v>54</v>
      </c>
      <c r="C42" s="127">
        <v>20</v>
      </c>
      <c r="D42" s="187">
        <v>20</v>
      </c>
      <c r="E42" s="150">
        <v>20</v>
      </c>
      <c r="F42" s="188">
        <f t="shared" si="6"/>
        <v>1</v>
      </c>
      <c r="G42" s="187">
        <v>2</v>
      </c>
      <c r="H42" s="188">
        <f t="shared" si="7"/>
        <v>10</v>
      </c>
      <c r="I42" s="244">
        <v>0</v>
      </c>
      <c r="J42" s="81"/>
      <c r="K42" s="187"/>
      <c r="L42" s="191"/>
      <c r="M42" s="81">
        <v>0</v>
      </c>
      <c r="N42" s="81"/>
      <c r="O42" s="81">
        <v>0</v>
      </c>
      <c r="P42" s="81"/>
      <c r="Q42" s="247">
        <f t="shared" si="8"/>
        <v>0</v>
      </c>
      <c r="R42" s="83">
        <f>S42*E42/100</f>
        <v>2</v>
      </c>
      <c r="S42" s="81">
        <v>10</v>
      </c>
      <c r="T42" s="81">
        <v>2</v>
      </c>
      <c r="U42" s="82">
        <v>10</v>
      </c>
      <c r="V42" s="83">
        <v>0</v>
      </c>
      <c r="W42" s="72"/>
      <c r="X42" s="72"/>
      <c r="Y42" s="72"/>
      <c r="AA42" s="61"/>
    </row>
    <row r="43" spans="1:27" ht="14.4" x14ac:dyDescent="0.3">
      <c r="A43" s="187">
        <v>28</v>
      </c>
      <c r="B43" s="126" t="s">
        <v>55</v>
      </c>
      <c r="C43" s="127">
        <v>28.5</v>
      </c>
      <c r="D43" s="187">
        <v>41</v>
      </c>
      <c r="E43" s="249">
        <v>44</v>
      </c>
      <c r="F43" s="188">
        <f t="shared" si="6"/>
        <v>1.5438596491228069</v>
      </c>
      <c r="G43" s="187">
        <v>4</v>
      </c>
      <c r="H43" s="188">
        <f t="shared" si="7"/>
        <v>9.7560975609756095</v>
      </c>
      <c r="I43" s="244">
        <v>0</v>
      </c>
      <c r="J43" s="81"/>
      <c r="K43" s="187"/>
      <c r="L43" s="191"/>
      <c r="M43" s="81">
        <v>4</v>
      </c>
      <c r="N43" s="81"/>
      <c r="O43" s="81">
        <v>4</v>
      </c>
      <c r="P43" s="81"/>
      <c r="Q43" s="247">
        <f t="shared" si="8"/>
        <v>100</v>
      </c>
      <c r="R43" s="83">
        <f>S43*E43/100</f>
        <v>4.4000000000000004</v>
      </c>
      <c r="S43" s="81">
        <v>10</v>
      </c>
      <c r="T43" s="81">
        <v>4</v>
      </c>
      <c r="U43" s="82">
        <v>9.1</v>
      </c>
      <c r="V43" s="83">
        <v>0</v>
      </c>
      <c r="W43" s="72"/>
      <c r="X43" s="72"/>
      <c r="Y43" s="72"/>
      <c r="AA43" s="61"/>
    </row>
    <row r="44" spans="1:27" ht="14.4" x14ac:dyDescent="0.3">
      <c r="A44" s="250"/>
      <c r="B44" s="141" t="s">
        <v>56</v>
      </c>
      <c r="C44" s="142"/>
      <c r="D44" s="92"/>
      <c r="E44" s="92"/>
      <c r="F44" s="200"/>
      <c r="G44" s="92"/>
      <c r="H44" s="200"/>
      <c r="I44" s="251"/>
      <c r="J44" s="92"/>
      <c r="K44" s="92"/>
      <c r="L44" s="92"/>
      <c r="M44" s="92"/>
      <c r="N44" s="92"/>
      <c r="O44" s="92"/>
      <c r="P44" s="92"/>
      <c r="Q44" s="252"/>
      <c r="R44" s="95"/>
      <c r="S44" s="92"/>
      <c r="T44" s="92"/>
      <c r="U44" s="95"/>
      <c r="V44" s="73"/>
      <c r="W44" s="92"/>
      <c r="X44" s="92"/>
      <c r="Y44" s="92"/>
      <c r="AA44" s="61"/>
    </row>
    <row r="45" spans="1:27" s="69" customFormat="1" ht="14.4" x14ac:dyDescent="0.3">
      <c r="A45" s="208">
        <v>29</v>
      </c>
      <c r="B45" s="133" t="s">
        <v>57</v>
      </c>
      <c r="C45" s="137">
        <v>1.2</v>
      </c>
      <c r="D45" s="208">
        <v>0</v>
      </c>
      <c r="E45" s="208">
        <v>0</v>
      </c>
      <c r="F45" s="209">
        <v>0</v>
      </c>
      <c r="G45" s="208">
        <v>0</v>
      </c>
      <c r="H45" s="209">
        <v>0</v>
      </c>
      <c r="I45" s="251">
        <v>0</v>
      </c>
      <c r="J45" s="72"/>
      <c r="K45" s="208"/>
      <c r="L45" s="210"/>
      <c r="M45" s="72">
        <v>0</v>
      </c>
      <c r="N45" s="72"/>
      <c r="O45" s="72">
        <v>0</v>
      </c>
      <c r="P45" s="72"/>
      <c r="Q45" s="252">
        <v>0</v>
      </c>
      <c r="R45" s="73">
        <f>S45*E45/100</f>
        <v>0</v>
      </c>
      <c r="S45" s="72">
        <v>0</v>
      </c>
      <c r="T45" s="72">
        <v>0</v>
      </c>
      <c r="U45" s="74">
        <v>0</v>
      </c>
      <c r="V45" s="73">
        <v>0</v>
      </c>
      <c r="W45" s="72"/>
      <c r="X45" s="72"/>
      <c r="Y45" s="72"/>
      <c r="AA45" s="61"/>
    </row>
    <row r="46" spans="1:27" ht="14.4" x14ac:dyDescent="0.3">
      <c r="A46" s="187">
        <v>30</v>
      </c>
      <c r="B46" s="126" t="s">
        <v>58</v>
      </c>
      <c r="C46" s="127">
        <v>29</v>
      </c>
      <c r="D46" s="187">
        <v>160</v>
      </c>
      <c r="E46" s="150">
        <v>158</v>
      </c>
      <c r="F46" s="188">
        <f t="shared" ref="F46:F55" si="9">E46/C46</f>
        <v>5.4482758620689653</v>
      </c>
      <c r="G46" s="254">
        <v>16</v>
      </c>
      <c r="H46" s="188">
        <f>G46/D46*100</f>
        <v>10</v>
      </c>
      <c r="I46" s="244">
        <v>0</v>
      </c>
      <c r="J46" s="81"/>
      <c r="K46" s="187"/>
      <c r="L46" s="191"/>
      <c r="M46" s="81">
        <v>5</v>
      </c>
      <c r="N46" s="81"/>
      <c r="O46" s="81">
        <v>5</v>
      </c>
      <c r="P46" s="81"/>
      <c r="Q46" s="247">
        <f>M46/G46*100</f>
        <v>31.25</v>
      </c>
      <c r="R46" s="83">
        <v>15</v>
      </c>
      <c r="S46" s="81">
        <v>10</v>
      </c>
      <c r="T46" s="81">
        <v>15</v>
      </c>
      <c r="U46" s="82">
        <v>9.5</v>
      </c>
      <c r="V46" s="83">
        <v>0</v>
      </c>
      <c r="W46" s="72"/>
      <c r="X46" s="72"/>
      <c r="Y46" s="72"/>
      <c r="AA46" s="61"/>
    </row>
    <row r="47" spans="1:27" ht="14.4" x14ac:dyDescent="0.3">
      <c r="A47" s="208">
        <v>31</v>
      </c>
      <c r="B47" s="133" t="s">
        <v>59</v>
      </c>
      <c r="C47" s="137">
        <v>22.736999999999998</v>
      </c>
      <c r="D47" s="208">
        <v>0</v>
      </c>
      <c r="E47" s="162">
        <v>0</v>
      </c>
      <c r="F47" s="209">
        <f t="shared" si="9"/>
        <v>0</v>
      </c>
      <c r="G47" s="208">
        <v>0</v>
      </c>
      <c r="H47" s="209">
        <v>0</v>
      </c>
      <c r="I47" s="251">
        <v>0</v>
      </c>
      <c r="J47" s="72"/>
      <c r="K47" s="208">
        <v>0</v>
      </c>
      <c r="L47" s="210"/>
      <c r="M47" s="72">
        <v>0</v>
      </c>
      <c r="N47" s="72"/>
      <c r="O47" s="72">
        <v>0</v>
      </c>
      <c r="P47" s="72"/>
      <c r="Q47" s="252">
        <v>0</v>
      </c>
      <c r="R47" s="73">
        <f>S47*E47/100</f>
        <v>0</v>
      </c>
      <c r="S47" s="72">
        <v>0</v>
      </c>
      <c r="T47" s="72">
        <v>0</v>
      </c>
      <c r="U47" s="74">
        <v>0</v>
      </c>
      <c r="V47" s="73">
        <v>0</v>
      </c>
      <c r="W47" s="72"/>
      <c r="X47" s="72">
        <v>0</v>
      </c>
      <c r="Y47" s="72"/>
      <c r="AA47" s="61"/>
    </row>
    <row r="48" spans="1:27" ht="14.4" x14ac:dyDescent="0.3">
      <c r="A48" s="187">
        <v>32</v>
      </c>
      <c r="B48" s="126" t="s">
        <v>60</v>
      </c>
      <c r="C48" s="127">
        <v>33.1</v>
      </c>
      <c r="D48" s="187">
        <v>146</v>
      </c>
      <c r="E48" s="150">
        <v>160</v>
      </c>
      <c r="F48" s="188">
        <f t="shared" si="9"/>
        <v>4.833836858006042</v>
      </c>
      <c r="G48" s="187">
        <v>14</v>
      </c>
      <c r="H48" s="188">
        <f t="shared" ref="H48:H55" si="10">G48/D48*100</f>
        <v>9.5890410958904102</v>
      </c>
      <c r="I48" s="244">
        <v>0</v>
      </c>
      <c r="J48" s="81"/>
      <c r="K48" s="187"/>
      <c r="L48" s="191"/>
      <c r="M48" s="81">
        <v>1</v>
      </c>
      <c r="N48" s="81"/>
      <c r="O48" s="81">
        <v>1</v>
      </c>
      <c r="P48" s="81"/>
      <c r="Q48" s="247">
        <f t="shared" ref="Q48:Q55" si="11">M48/G48*100</f>
        <v>7.1428571428571423</v>
      </c>
      <c r="R48" s="83">
        <v>16</v>
      </c>
      <c r="S48" s="81">
        <v>10</v>
      </c>
      <c r="T48" s="81">
        <v>16</v>
      </c>
      <c r="U48" s="82">
        <v>10</v>
      </c>
      <c r="V48" s="83">
        <v>0</v>
      </c>
      <c r="W48" s="72"/>
      <c r="X48" s="72"/>
      <c r="Y48" s="72"/>
      <c r="AA48" s="61"/>
    </row>
    <row r="49" spans="1:27" ht="14.4" x14ac:dyDescent="0.3">
      <c r="A49" s="187">
        <v>33</v>
      </c>
      <c r="B49" s="126" t="s">
        <v>61</v>
      </c>
      <c r="C49" s="127">
        <v>34.9</v>
      </c>
      <c r="D49" s="187">
        <v>30</v>
      </c>
      <c r="E49" s="150">
        <v>30</v>
      </c>
      <c r="F49" s="188">
        <f t="shared" si="9"/>
        <v>0.8595988538681949</v>
      </c>
      <c r="G49" s="187">
        <v>3</v>
      </c>
      <c r="H49" s="188">
        <f t="shared" si="10"/>
        <v>10</v>
      </c>
      <c r="I49" s="244">
        <v>0</v>
      </c>
      <c r="J49" s="81"/>
      <c r="K49" s="187"/>
      <c r="L49" s="191"/>
      <c r="M49" s="81">
        <v>3</v>
      </c>
      <c r="N49" s="81"/>
      <c r="O49" s="81">
        <v>3</v>
      </c>
      <c r="P49" s="81"/>
      <c r="Q49" s="247">
        <f t="shared" si="11"/>
        <v>100</v>
      </c>
      <c r="R49" s="83">
        <f>S49*E49/100</f>
        <v>3</v>
      </c>
      <c r="S49" s="81">
        <v>10</v>
      </c>
      <c r="T49" s="81">
        <v>3</v>
      </c>
      <c r="U49" s="82">
        <v>10</v>
      </c>
      <c r="V49" s="83">
        <v>0</v>
      </c>
      <c r="W49" s="72"/>
      <c r="X49" s="72"/>
      <c r="Y49" s="72"/>
      <c r="AA49" s="61"/>
    </row>
    <row r="50" spans="1:27" ht="14.4" x14ac:dyDescent="0.3">
      <c r="A50" s="187">
        <v>34</v>
      </c>
      <c r="B50" s="126" t="s">
        <v>62</v>
      </c>
      <c r="C50" s="127">
        <v>27.7</v>
      </c>
      <c r="D50" s="187">
        <v>170</v>
      </c>
      <c r="E50" s="150">
        <v>164</v>
      </c>
      <c r="F50" s="188">
        <f t="shared" si="9"/>
        <v>5.9205776173285196</v>
      </c>
      <c r="G50" s="187">
        <v>17</v>
      </c>
      <c r="H50" s="188">
        <f t="shared" si="10"/>
        <v>10</v>
      </c>
      <c r="I50" s="244">
        <v>0</v>
      </c>
      <c r="J50" s="81"/>
      <c r="K50" s="187"/>
      <c r="L50" s="191"/>
      <c r="M50" s="81">
        <v>2</v>
      </c>
      <c r="N50" s="81"/>
      <c r="O50" s="81">
        <v>2</v>
      </c>
      <c r="P50" s="81"/>
      <c r="Q50" s="247">
        <f t="shared" si="11"/>
        <v>11.76470588235294</v>
      </c>
      <c r="R50" s="83">
        <v>16</v>
      </c>
      <c r="S50" s="81">
        <v>10</v>
      </c>
      <c r="T50" s="81">
        <v>16</v>
      </c>
      <c r="U50" s="82">
        <v>10</v>
      </c>
      <c r="V50" s="83">
        <v>0</v>
      </c>
      <c r="W50" s="72"/>
      <c r="X50" s="72"/>
      <c r="Y50" s="72"/>
      <c r="AA50" s="61"/>
    </row>
    <row r="51" spans="1:27" ht="14.4" x14ac:dyDescent="0.3">
      <c r="A51" s="187">
        <v>35</v>
      </c>
      <c r="B51" s="126" t="s">
        <v>63</v>
      </c>
      <c r="C51" s="127">
        <v>36.9</v>
      </c>
      <c r="D51" s="187">
        <v>156</v>
      </c>
      <c r="E51" s="150">
        <v>170</v>
      </c>
      <c r="F51" s="188">
        <f t="shared" si="9"/>
        <v>4.6070460704607044</v>
      </c>
      <c r="G51" s="187">
        <v>15</v>
      </c>
      <c r="H51" s="188">
        <f t="shared" si="10"/>
        <v>9.6153846153846168</v>
      </c>
      <c r="I51" s="244">
        <v>0</v>
      </c>
      <c r="J51" s="81"/>
      <c r="K51" s="187"/>
      <c r="L51" s="191"/>
      <c r="M51" s="81">
        <v>2</v>
      </c>
      <c r="N51" s="81"/>
      <c r="O51" s="81">
        <v>2</v>
      </c>
      <c r="P51" s="81"/>
      <c r="Q51" s="247">
        <f t="shared" si="11"/>
        <v>13.333333333333334</v>
      </c>
      <c r="R51" s="83">
        <v>17</v>
      </c>
      <c r="S51" s="81">
        <v>10</v>
      </c>
      <c r="T51" s="81">
        <v>17</v>
      </c>
      <c r="U51" s="82">
        <v>10</v>
      </c>
      <c r="V51" s="83">
        <v>0</v>
      </c>
      <c r="W51" s="72"/>
      <c r="X51" s="72"/>
      <c r="Y51" s="72"/>
      <c r="AA51" s="61"/>
    </row>
    <row r="52" spans="1:27" ht="14.4" x14ac:dyDescent="0.3">
      <c r="A52" s="187">
        <v>36</v>
      </c>
      <c r="B52" s="126" t="s">
        <v>64</v>
      </c>
      <c r="C52" s="127">
        <v>43</v>
      </c>
      <c r="D52" s="187">
        <v>71</v>
      </c>
      <c r="E52" s="150">
        <v>68</v>
      </c>
      <c r="F52" s="188">
        <f t="shared" si="9"/>
        <v>1.5813953488372092</v>
      </c>
      <c r="G52" s="187">
        <v>6</v>
      </c>
      <c r="H52" s="188">
        <f t="shared" si="10"/>
        <v>8.4507042253521121</v>
      </c>
      <c r="I52" s="244">
        <v>0</v>
      </c>
      <c r="J52" s="81"/>
      <c r="K52" s="187"/>
      <c r="L52" s="191"/>
      <c r="M52" s="81">
        <v>2</v>
      </c>
      <c r="N52" s="81"/>
      <c r="O52" s="81">
        <v>2</v>
      </c>
      <c r="P52" s="81"/>
      <c r="Q52" s="247">
        <f t="shared" si="11"/>
        <v>33.333333333333329</v>
      </c>
      <c r="R52" s="83">
        <v>6</v>
      </c>
      <c r="S52" s="81">
        <v>10</v>
      </c>
      <c r="T52" s="81">
        <v>6</v>
      </c>
      <c r="U52" s="82">
        <v>9</v>
      </c>
      <c r="V52" s="83">
        <v>0</v>
      </c>
      <c r="W52" s="72"/>
      <c r="X52" s="72"/>
      <c r="Y52" s="72"/>
      <c r="AA52" s="61"/>
    </row>
    <row r="53" spans="1:27" s="23" customFormat="1" ht="15.6" customHeight="1" x14ac:dyDescent="0.25">
      <c r="A53" s="128">
        <v>37</v>
      </c>
      <c r="B53" s="255" t="s">
        <v>65</v>
      </c>
      <c r="C53" s="158">
        <v>30.6</v>
      </c>
      <c r="D53" s="128">
        <v>66</v>
      </c>
      <c r="E53" s="150">
        <v>67</v>
      </c>
      <c r="F53" s="129">
        <f t="shared" si="9"/>
        <v>2.1895424836601305</v>
      </c>
      <c r="G53" s="128">
        <v>4</v>
      </c>
      <c r="H53" s="129">
        <f t="shared" si="10"/>
        <v>6.0606060606060606</v>
      </c>
      <c r="I53" s="256">
        <v>0</v>
      </c>
      <c r="J53" s="101"/>
      <c r="K53" s="128"/>
      <c r="L53" s="257"/>
      <c r="M53" s="101">
        <v>3</v>
      </c>
      <c r="N53" s="101"/>
      <c r="O53" s="101">
        <v>3</v>
      </c>
      <c r="P53" s="101"/>
      <c r="Q53" s="258">
        <f t="shared" si="11"/>
        <v>75</v>
      </c>
      <c r="R53" s="100">
        <v>6</v>
      </c>
      <c r="S53" s="101">
        <v>10</v>
      </c>
      <c r="T53" s="101">
        <v>4</v>
      </c>
      <c r="U53" s="132">
        <v>6.2</v>
      </c>
      <c r="V53" s="100">
        <v>0</v>
      </c>
      <c r="W53" s="121"/>
      <c r="X53" s="121"/>
      <c r="Y53" s="121"/>
      <c r="AA53" s="70"/>
    </row>
    <row r="54" spans="1:27" ht="14.4" x14ac:dyDescent="0.3">
      <c r="A54" s="187">
        <v>38</v>
      </c>
      <c r="B54" s="126" t="s">
        <v>66</v>
      </c>
      <c r="C54" s="127">
        <v>35.799999999999997</v>
      </c>
      <c r="D54" s="187">
        <v>180</v>
      </c>
      <c r="E54" s="150">
        <v>178</v>
      </c>
      <c r="F54" s="188">
        <f t="shared" si="9"/>
        <v>4.9720670391061459</v>
      </c>
      <c r="G54" s="187">
        <v>16</v>
      </c>
      <c r="H54" s="188">
        <f t="shared" si="10"/>
        <v>8.8888888888888893</v>
      </c>
      <c r="I54" s="244">
        <v>0</v>
      </c>
      <c r="J54" s="81"/>
      <c r="K54" s="187"/>
      <c r="L54" s="191"/>
      <c r="M54" s="81">
        <v>6</v>
      </c>
      <c r="N54" s="81"/>
      <c r="O54" s="205">
        <v>6</v>
      </c>
      <c r="P54" s="81"/>
      <c r="Q54" s="247">
        <f t="shared" si="11"/>
        <v>37.5</v>
      </c>
      <c r="R54" s="83">
        <v>17</v>
      </c>
      <c r="S54" s="81">
        <v>10</v>
      </c>
      <c r="T54" s="81">
        <v>17</v>
      </c>
      <c r="U54" s="82">
        <v>9.6</v>
      </c>
      <c r="V54" s="83">
        <v>0</v>
      </c>
      <c r="W54" s="72"/>
      <c r="X54" s="72"/>
      <c r="Y54" s="72"/>
      <c r="AA54" s="61"/>
    </row>
    <row r="55" spans="1:27" ht="14.4" x14ac:dyDescent="0.3">
      <c r="A55" s="187">
        <v>39</v>
      </c>
      <c r="B55" s="126" t="s">
        <v>67</v>
      </c>
      <c r="C55" s="127">
        <v>33</v>
      </c>
      <c r="D55" s="187">
        <v>51</v>
      </c>
      <c r="E55" s="249">
        <v>62</v>
      </c>
      <c r="F55" s="188">
        <f t="shared" si="9"/>
        <v>1.8787878787878789</v>
      </c>
      <c r="G55" s="187">
        <v>3</v>
      </c>
      <c r="H55" s="188">
        <f t="shared" si="10"/>
        <v>5.8823529411764701</v>
      </c>
      <c r="I55" s="244">
        <v>0</v>
      </c>
      <c r="J55" s="81"/>
      <c r="K55" s="187"/>
      <c r="L55" s="191"/>
      <c r="M55" s="81">
        <v>2</v>
      </c>
      <c r="N55" s="81"/>
      <c r="O55" s="81">
        <v>2</v>
      </c>
      <c r="P55" s="81"/>
      <c r="Q55" s="247">
        <f t="shared" si="11"/>
        <v>66.666666666666657</v>
      </c>
      <c r="R55" s="83">
        <f>S55*E55/100</f>
        <v>6.2</v>
      </c>
      <c r="S55" s="81">
        <v>10</v>
      </c>
      <c r="T55" s="81">
        <v>3</v>
      </c>
      <c r="U55" s="82">
        <v>5</v>
      </c>
      <c r="V55" s="83">
        <v>0</v>
      </c>
      <c r="W55" s="72"/>
      <c r="X55" s="72"/>
      <c r="Y55" s="72"/>
      <c r="AA55" s="61"/>
    </row>
    <row r="56" spans="1:27" ht="14.4" x14ac:dyDescent="0.3">
      <c r="A56" s="250"/>
      <c r="B56" s="141" t="s">
        <v>68</v>
      </c>
      <c r="C56" s="142"/>
      <c r="D56" s="92"/>
      <c r="E56" s="92"/>
      <c r="F56" s="200"/>
      <c r="G56" s="92"/>
      <c r="H56" s="209"/>
      <c r="I56" s="251"/>
      <c r="J56" s="92"/>
      <c r="K56" s="92"/>
      <c r="L56" s="92"/>
      <c r="M56" s="92"/>
      <c r="N56" s="92"/>
      <c r="O56" s="92"/>
      <c r="P56" s="92"/>
      <c r="Q56" s="252"/>
      <c r="R56" s="95"/>
      <c r="S56" s="92"/>
      <c r="T56" s="92"/>
      <c r="U56" s="95"/>
      <c r="V56" s="73"/>
      <c r="W56" s="92"/>
      <c r="X56" s="92"/>
      <c r="Y56" s="92"/>
      <c r="AA56" s="61"/>
    </row>
    <row r="57" spans="1:27" s="69" customFormat="1" ht="14.4" x14ac:dyDescent="0.3">
      <c r="A57" s="187">
        <v>40</v>
      </c>
      <c r="B57" s="126" t="s">
        <v>69</v>
      </c>
      <c r="C57" s="127">
        <v>10.5</v>
      </c>
      <c r="D57" s="187">
        <v>20</v>
      </c>
      <c r="E57" s="150">
        <v>20</v>
      </c>
      <c r="F57" s="188">
        <f>E57/C57</f>
        <v>1.9047619047619047</v>
      </c>
      <c r="G57" s="187">
        <v>2</v>
      </c>
      <c r="H57" s="188">
        <f>G57/D57*100</f>
        <v>10</v>
      </c>
      <c r="I57" s="244">
        <v>0</v>
      </c>
      <c r="J57" s="81"/>
      <c r="K57" s="187"/>
      <c r="L57" s="191"/>
      <c r="M57" s="81">
        <v>1</v>
      </c>
      <c r="N57" s="81"/>
      <c r="O57" s="81">
        <v>1</v>
      </c>
      <c r="P57" s="81"/>
      <c r="Q57" s="247">
        <f>M57/G57*100</f>
        <v>50</v>
      </c>
      <c r="R57" s="83">
        <v>2</v>
      </c>
      <c r="S57" s="81">
        <v>10</v>
      </c>
      <c r="T57" s="81">
        <v>2</v>
      </c>
      <c r="U57" s="82">
        <v>10</v>
      </c>
      <c r="V57" s="83">
        <v>0</v>
      </c>
      <c r="W57" s="72"/>
      <c r="X57" s="72"/>
      <c r="Y57" s="72"/>
      <c r="AA57" s="61"/>
    </row>
    <row r="58" spans="1:27" ht="14.4" x14ac:dyDescent="0.3">
      <c r="A58" s="187">
        <v>41</v>
      </c>
      <c r="B58" s="126" t="s">
        <v>70</v>
      </c>
      <c r="C58" s="127">
        <v>57.3</v>
      </c>
      <c r="D58" s="187">
        <v>30</v>
      </c>
      <c r="E58" s="150">
        <v>30</v>
      </c>
      <c r="F58" s="188">
        <f>E58/C58</f>
        <v>0.52356020942408377</v>
      </c>
      <c r="G58" s="187">
        <v>3</v>
      </c>
      <c r="H58" s="188">
        <f>G58/D58*100</f>
        <v>10</v>
      </c>
      <c r="I58" s="244">
        <v>0</v>
      </c>
      <c r="J58" s="81"/>
      <c r="K58" s="187"/>
      <c r="L58" s="191"/>
      <c r="M58" s="81">
        <v>3</v>
      </c>
      <c r="N58" s="81"/>
      <c r="O58" s="81">
        <v>3</v>
      </c>
      <c r="P58" s="81"/>
      <c r="Q58" s="247">
        <f>M58/G58*100</f>
        <v>100</v>
      </c>
      <c r="R58" s="83">
        <v>3</v>
      </c>
      <c r="S58" s="81">
        <v>10</v>
      </c>
      <c r="T58" s="81">
        <v>3</v>
      </c>
      <c r="U58" s="82">
        <v>10</v>
      </c>
      <c r="V58" s="83">
        <v>0</v>
      </c>
      <c r="W58" s="72"/>
      <c r="X58" s="72"/>
      <c r="Y58" s="72"/>
      <c r="AA58" s="61"/>
    </row>
    <row r="59" spans="1:27" ht="14.4" x14ac:dyDescent="0.3">
      <c r="A59" s="187">
        <v>42</v>
      </c>
      <c r="B59" s="126" t="s">
        <v>71</v>
      </c>
      <c r="C59" s="127">
        <v>37.218000000000004</v>
      </c>
      <c r="D59" s="187">
        <v>50</v>
      </c>
      <c r="E59" s="249">
        <v>53</v>
      </c>
      <c r="F59" s="188">
        <f>E59/C59</f>
        <v>1.4240421301520769</v>
      </c>
      <c r="G59" s="187">
        <v>5</v>
      </c>
      <c r="H59" s="188">
        <f>G59/D59*100</f>
        <v>10</v>
      </c>
      <c r="I59" s="244">
        <v>0</v>
      </c>
      <c r="J59" s="81"/>
      <c r="K59" s="187">
        <v>5</v>
      </c>
      <c r="L59" s="191"/>
      <c r="M59" s="81">
        <v>1</v>
      </c>
      <c r="N59" s="81"/>
      <c r="O59" s="81">
        <v>1</v>
      </c>
      <c r="P59" s="81"/>
      <c r="Q59" s="247">
        <f>M59/G59*100</f>
        <v>20</v>
      </c>
      <c r="R59" s="83">
        <v>5</v>
      </c>
      <c r="S59" s="81">
        <v>10</v>
      </c>
      <c r="T59" s="81">
        <v>5</v>
      </c>
      <c r="U59" s="82">
        <v>9.5</v>
      </c>
      <c r="V59" s="83">
        <v>0</v>
      </c>
      <c r="W59" s="81"/>
      <c r="X59" s="81">
        <v>5</v>
      </c>
      <c r="Y59" s="81"/>
      <c r="AA59" s="61"/>
    </row>
    <row r="60" spans="1:27" ht="14.4" x14ac:dyDescent="0.3">
      <c r="A60" s="187">
        <v>43</v>
      </c>
      <c r="B60" s="126" t="s">
        <v>72</v>
      </c>
      <c r="C60" s="127">
        <v>6.3860000000000001</v>
      </c>
      <c r="D60" s="187">
        <v>0</v>
      </c>
      <c r="E60" s="249">
        <v>11</v>
      </c>
      <c r="F60" s="188">
        <f>E60/C60</f>
        <v>1.7225180081428124</v>
      </c>
      <c r="G60" s="187">
        <v>0</v>
      </c>
      <c r="H60" s="188">
        <v>0</v>
      </c>
      <c r="I60" s="244">
        <v>0</v>
      </c>
      <c r="J60" s="81"/>
      <c r="K60" s="187">
        <v>0</v>
      </c>
      <c r="L60" s="191"/>
      <c r="M60" s="81">
        <v>0</v>
      </c>
      <c r="N60" s="81"/>
      <c r="O60" s="81">
        <v>0</v>
      </c>
      <c r="P60" s="81"/>
      <c r="Q60" s="247">
        <v>0</v>
      </c>
      <c r="R60" s="83">
        <v>1</v>
      </c>
      <c r="S60" s="81">
        <v>10</v>
      </c>
      <c r="T60" s="81">
        <v>1</v>
      </c>
      <c r="U60" s="82">
        <v>9.1</v>
      </c>
      <c r="V60" s="83">
        <v>0</v>
      </c>
      <c r="W60" s="81"/>
      <c r="X60" s="81">
        <v>1</v>
      </c>
      <c r="Y60" s="81"/>
      <c r="AA60" s="61"/>
    </row>
    <row r="61" spans="1:27" ht="14.4" x14ac:dyDescent="0.3">
      <c r="A61" s="250"/>
      <c r="B61" s="141" t="s">
        <v>73</v>
      </c>
      <c r="C61" s="168"/>
      <c r="D61" s="92"/>
      <c r="E61" s="92"/>
      <c r="F61" s="200"/>
      <c r="G61" s="92"/>
      <c r="H61" s="209"/>
      <c r="I61" s="251"/>
      <c r="J61" s="92"/>
      <c r="K61" s="92"/>
      <c r="L61" s="93"/>
      <c r="M61" s="92"/>
      <c r="N61" s="92"/>
      <c r="O61" s="92"/>
      <c r="P61" s="92"/>
      <c r="Q61" s="252"/>
      <c r="R61" s="95"/>
      <c r="S61" s="92"/>
      <c r="T61" s="92"/>
      <c r="U61" s="92"/>
      <c r="V61" s="73"/>
      <c r="W61" s="92"/>
      <c r="X61" s="92"/>
      <c r="Y61" s="92"/>
      <c r="AA61" s="61"/>
    </row>
    <row r="62" spans="1:27" s="69" customFormat="1" ht="14.4" x14ac:dyDescent="0.3">
      <c r="A62" s="187">
        <v>44</v>
      </c>
      <c r="B62" s="126" t="s">
        <v>74</v>
      </c>
      <c r="C62" s="158">
        <v>27.9</v>
      </c>
      <c r="D62" s="187">
        <v>143</v>
      </c>
      <c r="E62" s="249">
        <v>168</v>
      </c>
      <c r="F62" s="188">
        <f t="shared" ref="F62:F69" si="12">E62/C62</f>
        <v>6.021505376344086</v>
      </c>
      <c r="G62" s="187">
        <v>14</v>
      </c>
      <c r="H62" s="188">
        <f t="shared" ref="H62:H69" si="13">G62/D62*100</f>
        <v>9.79020979020979</v>
      </c>
      <c r="I62" s="244">
        <v>0</v>
      </c>
      <c r="J62" s="150"/>
      <c r="K62" s="187"/>
      <c r="L62" s="212"/>
      <c r="M62" s="150">
        <v>11</v>
      </c>
      <c r="N62" s="150"/>
      <c r="O62" s="150">
        <v>11</v>
      </c>
      <c r="P62" s="81"/>
      <c r="Q62" s="247">
        <f t="shared" ref="Q62:Q69" si="14">M62/G62*100</f>
        <v>78.571428571428569</v>
      </c>
      <c r="R62" s="83">
        <v>16</v>
      </c>
      <c r="S62" s="81">
        <v>10</v>
      </c>
      <c r="T62" s="81">
        <v>16</v>
      </c>
      <c r="U62" s="82">
        <v>9.6</v>
      </c>
      <c r="V62" s="83">
        <v>0</v>
      </c>
      <c r="W62" s="72"/>
      <c r="X62" s="72"/>
      <c r="Y62" s="72"/>
      <c r="AA62" s="61"/>
    </row>
    <row r="63" spans="1:27" ht="14.4" x14ac:dyDescent="0.3">
      <c r="A63" s="187">
        <v>45</v>
      </c>
      <c r="B63" s="126" t="s">
        <v>75</v>
      </c>
      <c r="C63" s="158">
        <v>21.773</v>
      </c>
      <c r="D63" s="187">
        <v>61</v>
      </c>
      <c r="E63" s="249">
        <v>65</v>
      </c>
      <c r="F63" s="188">
        <f t="shared" si="12"/>
        <v>2.9853488265282691</v>
      </c>
      <c r="G63" s="187">
        <v>6</v>
      </c>
      <c r="H63" s="188">
        <f t="shared" si="13"/>
        <v>9.8360655737704921</v>
      </c>
      <c r="I63" s="244">
        <v>0</v>
      </c>
      <c r="J63" s="150"/>
      <c r="K63" s="187"/>
      <c r="L63" s="212"/>
      <c r="M63" s="150">
        <v>5</v>
      </c>
      <c r="N63" s="150"/>
      <c r="O63" s="150">
        <v>5</v>
      </c>
      <c r="P63" s="81"/>
      <c r="Q63" s="247">
        <f t="shared" si="14"/>
        <v>83.333333333333343</v>
      </c>
      <c r="R63" s="83">
        <v>6</v>
      </c>
      <c r="S63" s="81">
        <v>10</v>
      </c>
      <c r="T63" s="81">
        <v>6</v>
      </c>
      <c r="U63" s="82">
        <v>9.3000000000000007</v>
      </c>
      <c r="V63" s="83">
        <v>0</v>
      </c>
      <c r="W63" s="72"/>
      <c r="X63" s="72"/>
      <c r="Y63" s="72"/>
      <c r="AA63" s="61"/>
    </row>
    <row r="64" spans="1:27" ht="14.4" x14ac:dyDescent="0.3">
      <c r="A64" s="187">
        <v>46</v>
      </c>
      <c r="B64" s="126" t="s">
        <v>76</v>
      </c>
      <c r="C64" s="158">
        <v>34.319000000000003</v>
      </c>
      <c r="D64" s="187">
        <v>62</v>
      </c>
      <c r="E64" s="249">
        <v>66</v>
      </c>
      <c r="F64" s="188">
        <f t="shared" si="12"/>
        <v>1.9231329584195342</v>
      </c>
      <c r="G64" s="187">
        <v>6</v>
      </c>
      <c r="H64" s="188">
        <f t="shared" si="13"/>
        <v>9.67741935483871</v>
      </c>
      <c r="I64" s="244">
        <v>0</v>
      </c>
      <c r="J64" s="150"/>
      <c r="K64" s="187"/>
      <c r="L64" s="212"/>
      <c r="M64" s="150">
        <v>3</v>
      </c>
      <c r="N64" s="150"/>
      <c r="O64" s="150">
        <v>3</v>
      </c>
      <c r="P64" s="81"/>
      <c r="Q64" s="247">
        <f t="shared" si="14"/>
        <v>50</v>
      </c>
      <c r="R64" s="83">
        <v>6</v>
      </c>
      <c r="S64" s="81">
        <v>10</v>
      </c>
      <c r="T64" s="81">
        <v>6</v>
      </c>
      <c r="U64" s="82">
        <v>9.1</v>
      </c>
      <c r="V64" s="83">
        <v>0</v>
      </c>
      <c r="W64" s="72"/>
      <c r="X64" s="72"/>
      <c r="Y64" s="72"/>
      <c r="AA64" s="61"/>
    </row>
    <row r="65" spans="1:27" ht="14.4" x14ac:dyDescent="0.3">
      <c r="A65" s="187">
        <v>47</v>
      </c>
      <c r="B65" s="126" t="s">
        <v>77</v>
      </c>
      <c r="C65" s="158">
        <v>56.62</v>
      </c>
      <c r="D65" s="187">
        <v>357</v>
      </c>
      <c r="E65" s="249">
        <v>370</v>
      </c>
      <c r="F65" s="188">
        <f t="shared" si="12"/>
        <v>6.5347933592370193</v>
      </c>
      <c r="G65" s="187">
        <v>35</v>
      </c>
      <c r="H65" s="188">
        <f t="shared" si="13"/>
        <v>9.8039215686274517</v>
      </c>
      <c r="I65" s="244">
        <v>0</v>
      </c>
      <c r="J65" s="150"/>
      <c r="K65" s="187"/>
      <c r="L65" s="212"/>
      <c r="M65" s="150">
        <v>23</v>
      </c>
      <c r="N65" s="150"/>
      <c r="O65" s="150">
        <v>23</v>
      </c>
      <c r="P65" s="81"/>
      <c r="Q65" s="247">
        <f t="shared" si="14"/>
        <v>65.714285714285708</v>
      </c>
      <c r="R65" s="83">
        <v>37</v>
      </c>
      <c r="S65" s="81">
        <v>10</v>
      </c>
      <c r="T65" s="81">
        <v>36</v>
      </c>
      <c r="U65" s="82">
        <v>9.8000000000000007</v>
      </c>
      <c r="V65" s="83">
        <v>0</v>
      </c>
      <c r="W65" s="72"/>
      <c r="X65" s="72"/>
      <c r="Y65" s="72"/>
      <c r="AA65" s="61"/>
    </row>
    <row r="66" spans="1:27" ht="14.4" x14ac:dyDescent="0.3">
      <c r="A66" s="187">
        <v>48</v>
      </c>
      <c r="B66" s="126" t="s">
        <v>78</v>
      </c>
      <c r="C66" s="158">
        <v>23.361999999999998</v>
      </c>
      <c r="D66" s="187">
        <v>62</v>
      </c>
      <c r="E66" s="249">
        <v>56</v>
      </c>
      <c r="F66" s="188">
        <f t="shared" si="12"/>
        <v>2.3970550466569644</v>
      </c>
      <c r="G66" s="187">
        <v>6</v>
      </c>
      <c r="H66" s="188">
        <f t="shared" si="13"/>
        <v>9.67741935483871</v>
      </c>
      <c r="I66" s="244">
        <v>0</v>
      </c>
      <c r="J66" s="150"/>
      <c r="K66" s="187"/>
      <c r="L66" s="212"/>
      <c r="M66" s="240">
        <v>3</v>
      </c>
      <c r="N66" s="150"/>
      <c r="O66" s="240">
        <v>3</v>
      </c>
      <c r="P66" s="81"/>
      <c r="Q66" s="247">
        <f t="shared" si="14"/>
        <v>50</v>
      </c>
      <c r="R66" s="83">
        <v>5</v>
      </c>
      <c r="S66" s="81">
        <v>10</v>
      </c>
      <c r="T66" s="81">
        <v>5</v>
      </c>
      <c r="U66" s="82">
        <v>9</v>
      </c>
      <c r="V66" s="83">
        <v>0</v>
      </c>
      <c r="W66" s="72"/>
      <c r="X66" s="72"/>
      <c r="Y66" s="72"/>
      <c r="AA66" s="61"/>
    </row>
    <row r="67" spans="1:27" ht="14.4" x14ac:dyDescent="0.3">
      <c r="A67" s="187">
        <v>49</v>
      </c>
      <c r="B67" s="126" t="s">
        <v>79</v>
      </c>
      <c r="C67" s="158">
        <v>52.2</v>
      </c>
      <c r="D67" s="187">
        <v>195</v>
      </c>
      <c r="E67" s="249">
        <v>202</v>
      </c>
      <c r="F67" s="188">
        <f t="shared" si="12"/>
        <v>3.8697318007662833</v>
      </c>
      <c r="G67" s="187">
        <v>19</v>
      </c>
      <c r="H67" s="188">
        <f t="shared" si="13"/>
        <v>9.7435897435897445</v>
      </c>
      <c r="I67" s="244">
        <v>0</v>
      </c>
      <c r="J67" s="150"/>
      <c r="K67" s="187"/>
      <c r="L67" s="212"/>
      <c r="M67" s="240">
        <v>19</v>
      </c>
      <c r="N67" s="150"/>
      <c r="O67" s="240">
        <v>19</v>
      </c>
      <c r="P67" s="81"/>
      <c r="Q67" s="247">
        <f t="shared" si="14"/>
        <v>100</v>
      </c>
      <c r="R67" s="83">
        <v>20</v>
      </c>
      <c r="S67" s="81">
        <v>10</v>
      </c>
      <c r="T67" s="81">
        <v>20</v>
      </c>
      <c r="U67" s="82">
        <v>10</v>
      </c>
      <c r="V67" s="83">
        <v>0</v>
      </c>
      <c r="W67" s="72"/>
      <c r="X67" s="72"/>
      <c r="Y67" s="72"/>
      <c r="AA67" s="61"/>
    </row>
    <row r="68" spans="1:27" ht="14.4" x14ac:dyDescent="0.3">
      <c r="A68" s="187">
        <v>50</v>
      </c>
      <c r="B68" s="126" t="s">
        <v>80</v>
      </c>
      <c r="C68" s="158">
        <v>60.113</v>
      </c>
      <c r="D68" s="187">
        <v>118</v>
      </c>
      <c r="E68" s="249">
        <v>82</v>
      </c>
      <c r="F68" s="188">
        <f t="shared" si="12"/>
        <v>1.364097616156239</v>
      </c>
      <c r="G68" s="187">
        <v>11</v>
      </c>
      <c r="H68" s="188">
        <f t="shared" si="13"/>
        <v>9.3220338983050848</v>
      </c>
      <c r="I68" s="244">
        <v>0</v>
      </c>
      <c r="J68" s="150"/>
      <c r="K68" s="187"/>
      <c r="L68" s="212"/>
      <c r="M68" s="150">
        <v>10</v>
      </c>
      <c r="N68" s="150"/>
      <c r="O68" s="150">
        <v>10</v>
      </c>
      <c r="P68" s="81"/>
      <c r="Q68" s="247">
        <f t="shared" si="14"/>
        <v>90.909090909090907</v>
      </c>
      <c r="R68" s="83">
        <v>8</v>
      </c>
      <c r="S68" s="81">
        <v>10</v>
      </c>
      <c r="T68" s="81">
        <v>8</v>
      </c>
      <c r="U68" s="82">
        <v>9.8000000000000007</v>
      </c>
      <c r="V68" s="83">
        <v>0</v>
      </c>
      <c r="W68" s="72"/>
      <c r="X68" s="72"/>
      <c r="Y68" s="72"/>
      <c r="AA68" s="61"/>
    </row>
    <row r="69" spans="1:27" ht="14.4" x14ac:dyDescent="0.3">
      <c r="A69" s="187">
        <v>51</v>
      </c>
      <c r="B69" s="126" t="s">
        <v>81</v>
      </c>
      <c r="C69" s="158">
        <v>25.568000000000001</v>
      </c>
      <c r="D69" s="187">
        <v>46</v>
      </c>
      <c r="E69" s="249">
        <v>58</v>
      </c>
      <c r="F69" s="188">
        <f t="shared" si="12"/>
        <v>2.2684605757196494</v>
      </c>
      <c r="G69" s="187">
        <v>4</v>
      </c>
      <c r="H69" s="188">
        <f t="shared" si="13"/>
        <v>8.695652173913043</v>
      </c>
      <c r="I69" s="244">
        <v>0</v>
      </c>
      <c r="J69" s="150"/>
      <c r="K69" s="187"/>
      <c r="L69" s="212"/>
      <c r="M69" s="150">
        <v>3</v>
      </c>
      <c r="N69" s="150"/>
      <c r="O69" s="150">
        <v>3</v>
      </c>
      <c r="P69" s="81"/>
      <c r="Q69" s="247">
        <f t="shared" si="14"/>
        <v>75</v>
      </c>
      <c r="R69" s="83">
        <v>5</v>
      </c>
      <c r="S69" s="81">
        <v>10</v>
      </c>
      <c r="T69" s="81">
        <v>5</v>
      </c>
      <c r="U69" s="82">
        <v>8.6999999999999993</v>
      </c>
      <c r="V69" s="83">
        <v>0</v>
      </c>
      <c r="W69" s="72"/>
      <c r="X69" s="72"/>
      <c r="Y69" s="72"/>
      <c r="AA69" s="61"/>
    </row>
    <row r="70" spans="1:27" ht="14.4" x14ac:dyDescent="0.3">
      <c r="A70" s="250"/>
      <c r="B70" s="141" t="s">
        <v>82</v>
      </c>
      <c r="C70" s="142"/>
      <c r="D70" s="92"/>
      <c r="E70" s="92"/>
      <c r="F70" s="200"/>
      <c r="G70" s="92"/>
      <c r="H70" s="209"/>
      <c r="I70" s="251"/>
      <c r="J70" s="92"/>
      <c r="K70" s="92"/>
      <c r="L70" s="92"/>
      <c r="M70" s="92"/>
      <c r="N70" s="92"/>
      <c r="O70" s="92"/>
      <c r="P70" s="92"/>
      <c r="Q70" s="252"/>
      <c r="R70" s="95"/>
      <c r="S70" s="92"/>
      <c r="T70" s="92"/>
      <c r="U70" s="95"/>
      <c r="V70" s="73"/>
      <c r="W70" s="92"/>
      <c r="X70" s="92"/>
      <c r="Y70" s="92"/>
      <c r="AA70" s="61"/>
    </row>
    <row r="71" spans="1:27" s="69" customFormat="1" ht="14.4" x14ac:dyDescent="0.3">
      <c r="A71" s="208">
        <v>52</v>
      </c>
      <c r="B71" s="133" t="s">
        <v>83</v>
      </c>
      <c r="C71" s="137">
        <v>18.8</v>
      </c>
      <c r="D71" s="208">
        <v>14</v>
      </c>
      <c r="E71" s="259">
        <v>9</v>
      </c>
      <c r="F71" s="209">
        <f t="shared" ref="F71:F79" si="15">E71/C71</f>
        <v>0.47872340425531912</v>
      </c>
      <c r="G71" s="208">
        <v>1</v>
      </c>
      <c r="H71" s="209">
        <f t="shared" ref="H71:H76" si="16">G71/D71*100</f>
        <v>7.1428571428571423</v>
      </c>
      <c r="I71" s="251">
        <v>0</v>
      </c>
      <c r="J71" s="72"/>
      <c r="K71" s="208"/>
      <c r="L71" s="210"/>
      <c r="M71" s="72">
        <v>0</v>
      </c>
      <c r="N71" s="72"/>
      <c r="O71" s="72">
        <v>0</v>
      </c>
      <c r="P71" s="72"/>
      <c r="Q71" s="252">
        <f t="shared" ref="Q71:Q76" si="17">M71/G71*100</f>
        <v>0</v>
      </c>
      <c r="R71" s="73">
        <v>0</v>
      </c>
      <c r="S71" s="72">
        <v>0</v>
      </c>
      <c r="T71" s="72">
        <v>0</v>
      </c>
      <c r="U71" s="74">
        <v>0</v>
      </c>
      <c r="V71" s="73">
        <v>0</v>
      </c>
      <c r="W71" s="72"/>
      <c r="X71" s="72"/>
      <c r="Y71" s="72"/>
      <c r="AA71" s="61"/>
    </row>
    <row r="72" spans="1:27" ht="15" customHeight="1" x14ac:dyDescent="0.3">
      <c r="A72" s="187">
        <v>53</v>
      </c>
      <c r="B72" s="126" t="s">
        <v>84</v>
      </c>
      <c r="C72" s="127">
        <v>42.7</v>
      </c>
      <c r="D72" s="187">
        <v>36</v>
      </c>
      <c r="E72" s="249">
        <v>36</v>
      </c>
      <c r="F72" s="188">
        <f t="shared" si="15"/>
        <v>0.84309133489461352</v>
      </c>
      <c r="G72" s="187">
        <v>3</v>
      </c>
      <c r="H72" s="188">
        <f t="shared" si="16"/>
        <v>8.3333333333333321</v>
      </c>
      <c r="I72" s="244">
        <v>0</v>
      </c>
      <c r="J72" s="81"/>
      <c r="K72" s="187"/>
      <c r="L72" s="191"/>
      <c r="M72" s="81">
        <v>0</v>
      </c>
      <c r="N72" s="81"/>
      <c r="O72" s="81">
        <v>0</v>
      </c>
      <c r="P72" s="81"/>
      <c r="Q72" s="247">
        <f t="shared" si="17"/>
        <v>0</v>
      </c>
      <c r="R72" s="83">
        <v>3</v>
      </c>
      <c r="S72" s="81">
        <v>10</v>
      </c>
      <c r="T72" s="81">
        <v>3</v>
      </c>
      <c r="U72" s="82">
        <v>8.4</v>
      </c>
      <c r="V72" s="83">
        <v>0</v>
      </c>
      <c r="W72" s="72"/>
      <c r="X72" s="72"/>
      <c r="Y72" s="72"/>
      <c r="AA72" s="61"/>
    </row>
    <row r="73" spans="1:27" ht="14.4" x14ac:dyDescent="0.3">
      <c r="A73" s="187">
        <v>54</v>
      </c>
      <c r="B73" s="126" t="s">
        <v>85</v>
      </c>
      <c r="C73" s="127">
        <v>15.4</v>
      </c>
      <c r="D73" s="187">
        <v>22</v>
      </c>
      <c r="E73" s="249">
        <v>24</v>
      </c>
      <c r="F73" s="188">
        <f t="shared" si="15"/>
        <v>1.5584415584415585</v>
      </c>
      <c r="G73" s="187">
        <v>2</v>
      </c>
      <c r="H73" s="188">
        <f t="shared" si="16"/>
        <v>9.0909090909090917</v>
      </c>
      <c r="I73" s="244">
        <v>0</v>
      </c>
      <c r="J73" s="81"/>
      <c r="K73" s="187"/>
      <c r="L73" s="191"/>
      <c r="M73" s="81">
        <v>2</v>
      </c>
      <c r="N73" s="81"/>
      <c r="O73" s="81">
        <v>2</v>
      </c>
      <c r="P73" s="81"/>
      <c r="Q73" s="247">
        <f t="shared" si="17"/>
        <v>100</v>
      </c>
      <c r="R73" s="83">
        <v>2</v>
      </c>
      <c r="S73" s="81">
        <v>10</v>
      </c>
      <c r="T73" s="81">
        <v>2</v>
      </c>
      <c r="U73" s="82">
        <v>8.4</v>
      </c>
      <c r="V73" s="83">
        <v>0</v>
      </c>
      <c r="W73" s="72"/>
      <c r="X73" s="72"/>
      <c r="Y73" s="72"/>
      <c r="AA73" s="61"/>
    </row>
    <row r="74" spans="1:27" ht="14.4" x14ac:dyDescent="0.3">
      <c r="A74" s="187">
        <v>55</v>
      </c>
      <c r="B74" s="126" t="s">
        <v>86</v>
      </c>
      <c r="C74" s="127">
        <v>31.2</v>
      </c>
      <c r="D74" s="187">
        <v>35</v>
      </c>
      <c r="E74" s="249">
        <v>22</v>
      </c>
      <c r="F74" s="188">
        <f t="shared" si="15"/>
        <v>0.70512820512820518</v>
      </c>
      <c r="G74" s="187">
        <v>3</v>
      </c>
      <c r="H74" s="188">
        <f t="shared" si="16"/>
        <v>8.5714285714285712</v>
      </c>
      <c r="I74" s="244">
        <v>0</v>
      </c>
      <c r="J74" s="81"/>
      <c r="K74" s="187"/>
      <c r="L74" s="191"/>
      <c r="M74" s="81">
        <v>0</v>
      </c>
      <c r="N74" s="81"/>
      <c r="O74" s="81">
        <v>0</v>
      </c>
      <c r="P74" s="81"/>
      <c r="Q74" s="247">
        <f t="shared" si="17"/>
        <v>0</v>
      </c>
      <c r="R74" s="83">
        <v>2</v>
      </c>
      <c r="S74" s="81">
        <v>10</v>
      </c>
      <c r="T74" s="81">
        <v>2</v>
      </c>
      <c r="U74" s="82">
        <v>10</v>
      </c>
      <c r="V74" s="83">
        <v>0</v>
      </c>
      <c r="W74" s="72"/>
      <c r="X74" s="72"/>
      <c r="Y74" s="72"/>
      <c r="AA74" s="61"/>
    </row>
    <row r="75" spans="1:27" ht="14.4" x14ac:dyDescent="0.3">
      <c r="A75" s="187">
        <v>56</v>
      </c>
      <c r="B75" s="126" t="s">
        <v>87</v>
      </c>
      <c r="C75" s="127">
        <v>40</v>
      </c>
      <c r="D75" s="187">
        <v>68</v>
      </c>
      <c r="E75" s="249">
        <v>68</v>
      </c>
      <c r="F75" s="188">
        <f t="shared" si="15"/>
        <v>1.7</v>
      </c>
      <c r="G75" s="254">
        <v>6</v>
      </c>
      <c r="H75" s="188">
        <f t="shared" si="16"/>
        <v>8.8235294117647065</v>
      </c>
      <c r="I75" s="244">
        <v>0</v>
      </c>
      <c r="J75" s="81"/>
      <c r="K75" s="187"/>
      <c r="L75" s="191"/>
      <c r="M75" s="81">
        <v>0</v>
      </c>
      <c r="N75" s="81"/>
      <c r="O75" s="81">
        <v>0</v>
      </c>
      <c r="P75" s="81"/>
      <c r="Q75" s="247">
        <f t="shared" si="17"/>
        <v>0</v>
      </c>
      <c r="R75" s="83">
        <v>6</v>
      </c>
      <c r="S75" s="81">
        <v>10</v>
      </c>
      <c r="T75" s="81">
        <v>6</v>
      </c>
      <c r="U75" s="82">
        <v>10</v>
      </c>
      <c r="V75" s="83">
        <v>0</v>
      </c>
      <c r="W75" s="72"/>
      <c r="X75" s="72"/>
      <c r="Y75" s="72"/>
      <c r="AA75" s="61"/>
    </row>
    <row r="76" spans="1:27" ht="15" customHeight="1" x14ac:dyDescent="0.3">
      <c r="A76" s="187">
        <v>57</v>
      </c>
      <c r="B76" s="126" t="s">
        <v>88</v>
      </c>
      <c r="C76" s="127">
        <v>44.7</v>
      </c>
      <c r="D76" s="187">
        <v>71</v>
      </c>
      <c r="E76" s="249">
        <v>22</v>
      </c>
      <c r="F76" s="188">
        <f t="shared" si="15"/>
        <v>0.49217002237136465</v>
      </c>
      <c r="G76" s="187">
        <v>3</v>
      </c>
      <c r="H76" s="188">
        <f t="shared" si="16"/>
        <v>4.225352112676056</v>
      </c>
      <c r="I76" s="244">
        <v>0</v>
      </c>
      <c r="J76" s="81"/>
      <c r="K76" s="187"/>
      <c r="L76" s="191"/>
      <c r="M76" s="81">
        <v>0</v>
      </c>
      <c r="N76" s="81"/>
      <c r="O76" s="81">
        <v>0</v>
      </c>
      <c r="P76" s="81"/>
      <c r="Q76" s="247">
        <f t="shared" si="17"/>
        <v>0</v>
      </c>
      <c r="R76" s="83">
        <f>S76*E76/100</f>
        <v>2.2000000000000002</v>
      </c>
      <c r="S76" s="81">
        <v>10</v>
      </c>
      <c r="T76" s="81">
        <v>2</v>
      </c>
      <c r="U76" s="82">
        <v>10</v>
      </c>
      <c r="V76" s="83">
        <v>0</v>
      </c>
      <c r="W76" s="72"/>
      <c r="X76" s="72"/>
      <c r="Y76" s="72"/>
      <c r="AA76" s="61"/>
    </row>
    <row r="77" spans="1:27" ht="14.4" x14ac:dyDescent="0.3">
      <c r="A77" s="208">
        <v>58</v>
      </c>
      <c r="B77" s="133" t="s">
        <v>89</v>
      </c>
      <c r="C77" s="137">
        <v>0.4</v>
      </c>
      <c r="D77" s="208">
        <v>0</v>
      </c>
      <c r="E77" s="259">
        <v>0</v>
      </c>
      <c r="F77" s="209">
        <f t="shared" si="15"/>
        <v>0</v>
      </c>
      <c r="G77" s="208">
        <v>0</v>
      </c>
      <c r="H77" s="209">
        <v>0</v>
      </c>
      <c r="I77" s="251">
        <v>0</v>
      </c>
      <c r="J77" s="72"/>
      <c r="K77" s="208">
        <v>0</v>
      </c>
      <c r="L77" s="210"/>
      <c r="M77" s="72">
        <v>0</v>
      </c>
      <c r="N77" s="72"/>
      <c r="O77" s="72">
        <v>0</v>
      </c>
      <c r="P77" s="72"/>
      <c r="Q77" s="252">
        <v>0</v>
      </c>
      <c r="R77" s="73">
        <f>S77*E77/100</f>
        <v>0</v>
      </c>
      <c r="S77" s="72">
        <v>0</v>
      </c>
      <c r="T77" s="72">
        <v>0</v>
      </c>
      <c r="U77" s="74">
        <v>0</v>
      </c>
      <c r="V77" s="73">
        <v>0</v>
      </c>
      <c r="W77" s="72"/>
      <c r="X77" s="72">
        <v>0</v>
      </c>
      <c r="Y77" s="72"/>
      <c r="AA77" s="61"/>
    </row>
    <row r="78" spans="1:27" ht="14.4" x14ac:dyDescent="0.3">
      <c r="A78" s="187">
        <v>59</v>
      </c>
      <c r="B78" s="126" t="s">
        <v>90</v>
      </c>
      <c r="C78" s="127">
        <v>53.6</v>
      </c>
      <c r="D78" s="128">
        <v>34</v>
      </c>
      <c r="E78" s="249">
        <v>34</v>
      </c>
      <c r="F78" s="188">
        <f t="shared" si="15"/>
        <v>0.63432835820895517</v>
      </c>
      <c r="G78" s="187">
        <v>3</v>
      </c>
      <c r="H78" s="188">
        <f>G78/D78*100</f>
        <v>8.8235294117647065</v>
      </c>
      <c r="I78" s="244">
        <v>0</v>
      </c>
      <c r="J78" s="81"/>
      <c r="K78" s="187"/>
      <c r="L78" s="191"/>
      <c r="M78" s="81">
        <v>0</v>
      </c>
      <c r="N78" s="81"/>
      <c r="O78" s="81">
        <v>0</v>
      </c>
      <c r="P78" s="81"/>
      <c r="Q78" s="247">
        <f>M78/G78*100</f>
        <v>0</v>
      </c>
      <c r="R78" s="83">
        <v>3</v>
      </c>
      <c r="S78" s="81">
        <v>10</v>
      </c>
      <c r="T78" s="81">
        <v>2</v>
      </c>
      <c r="U78" s="82">
        <v>5.9</v>
      </c>
      <c r="V78" s="83">
        <v>0</v>
      </c>
      <c r="W78" s="72"/>
      <c r="X78" s="72"/>
      <c r="Y78" s="72"/>
      <c r="AA78" s="61"/>
    </row>
    <row r="79" spans="1:27" ht="14.4" x14ac:dyDescent="0.3">
      <c r="A79" s="187">
        <v>60</v>
      </c>
      <c r="B79" s="126" t="s">
        <v>91</v>
      </c>
      <c r="C79" s="127">
        <v>12.9</v>
      </c>
      <c r="D79" s="187">
        <v>28</v>
      </c>
      <c r="E79" s="187">
        <v>28</v>
      </c>
      <c r="F79" s="188">
        <f t="shared" si="15"/>
        <v>2.1705426356589146</v>
      </c>
      <c r="G79" s="187">
        <v>2</v>
      </c>
      <c r="H79" s="188">
        <f>G79/D79*100</f>
        <v>7.1428571428571423</v>
      </c>
      <c r="I79" s="244">
        <v>0</v>
      </c>
      <c r="J79" s="81"/>
      <c r="K79" s="187"/>
      <c r="L79" s="191"/>
      <c r="M79" s="81">
        <v>0</v>
      </c>
      <c r="N79" s="81"/>
      <c r="O79" s="81">
        <v>0</v>
      </c>
      <c r="P79" s="81"/>
      <c r="Q79" s="247">
        <f>M79/G79*100</f>
        <v>0</v>
      </c>
      <c r="R79" s="83">
        <v>2</v>
      </c>
      <c r="S79" s="81">
        <v>10</v>
      </c>
      <c r="T79" s="81">
        <v>2</v>
      </c>
      <c r="U79" s="82">
        <v>7.2</v>
      </c>
      <c r="V79" s="83">
        <v>0</v>
      </c>
      <c r="W79" s="72"/>
      <c r="X79" s="72"/>
      <c r="Y79" s="72"/>
      <c r="AA79" s="61"/>
    </row>
    <row r="80" spans="1:27" ht="14.4" x14ac:dyDescent="0.3">
      <c r="A80" s="250"/>
      <c r="B80" s="141" t="s">
        <v>92</v>
      </c>
      <c r="C80" s="142"/>
      <c r="D80" s="92"/>
      <c r="E80" s="92"/>
      <c r="F80" s="200"/>
      <c r="G80" s="92"/>
      <c r="H80" s="209"/>
      <c r="I80" s="251"/>
      <c r="J80" s="92"/>
      <c r="K80" s="92"/>
      <c r="L80" s="92"/>
      <c r="M80" s="92"/>
      <c r="N80" s="92"/>
      <c r="O80" s="92"/>
      <c r="P80" s="92"/>
      <c r="Q80" s="252"/>
      <c r="R80" s="95"/>
      <c r="S80" s="92"/>
      <c r="T80" s="92"/>
      <c r="U80" s="92"/>
      <c r="V80" s="73"/>
      <c r="W80" s="92"/>
      <c r="X80" s="92"/>
      <c r="Y80" s="92"/>
      <c r="AA80" s="61"/>
    </row>
    <row r="81" spans="1:27" s="69" customFormat="1" ht="14.4" x14ac:dyDescent="0.3">
      <c r="A81" s="208">
        <v>61</v>
      </c>
      <c r="B81" s="133" t="s">
        <v>93</v>
      </c>
      <c r="C81" s="137">
        <v>23.137</v>
      </c>
      <c r="D81" s="208">
        <v>10</v>
      </c>
      <c r="E81" s="208">
        <v>0</v>
      </c>
      <c r="F81" s="209">
        <f>E81/C81</f>
        <v>0</v>
      </c>
      <c r="G81" s="208">
        <v>1</v>
      </c>
      <c r="H81" s="209">
        <v>0</v>
      </c>
      <c r="I81" s="251">
        <v>0</v>
      </c>
      <c r="J81" s="72"/>
      <c r="K81" s="208">
        <v>1</v>
      </c>
      <c r="L81" s="210"/>
      <c r="M81" s="72">
        <v>0</v>
      </c>
      <c r="N81" s="72"/>
      <c r="O81" s="72">
        <v>0</v>
      </c>
      <c r="P81" s="72"/>
      <c r="Q81" s="252">
        <v>0</v>
      </c>
      <c r="R81" s="73"/>
      <c r="S81" s="72"/>
      <c r="T81" s="72">
        <v>0</v>
      </c>
      <c r="U81" s="74"/>
      <c r="V81" s="73">
        <v>0</v>
      </c>
      <c r="W81" s="72"/>
      <c r="X81" s="72">
        <v>0</v>
      </c>
      <c r="Y81" s="72"/>
      <c r="AA81" s="61"/>
    </row>
    <row r="82" spans="1:27" ht="14.4" x14ac:dyDescent="0.3">
      <c r="A82" s="187">
        <v>62</v>
      </c>
      <c r="B82" s="126" t="s">
        <v>94</v>
      </c>
      <c r="C82" s="127">
        <v>18.8</v>
      </c>
      <c r="D82" s="187">
        <v>29</v>
      </c>
      <c r="E82" s="249">
        <v>34</v>
      </c>
      <c r="F82" s="188">
        <f>E82/C82</f>
        <v>1.8085106382978722</v>
      </c>
      <c r="G82" s="187">
        <v>2</v>
      </c>
      <c r="H82" s="188">
        <f>G82/D82*100</f>
        <v>6.8965517241379306</v>
      </c>
      <c r="I82" s="244">
        <v>0</v>
      </c>
      <c r="J82" s="81"/>
      <c r="K82" s="187"/>
      <c r="L82" s="191"/>
      <c r="M82" s="81">
        <v>2</v>
      </c>
      <c r="N82" s="81"/>
      <c r="O82" s="81">
        <v>2</v>
      </c>
      <c r="P82" s="81"/>
      <c r="Q82" s="247">
        <f>M82/G82*100</f>
        <v>100</v>
      </c>
      <c r="R82" s="83">
        <v>3</v>
      </c>
      <c r="S82" s="81">
        <v>10</v>
      </c>
      <c r="T82" s="81">
        <v>3</v>
      </c>
      <c r="U82" s="82">
        <v>8.9</v>
      </c>
      <c r="V82" s="83">
        <v>0</v>
      </c>
      <c r="W82" s="72"/>
      <c r="X82" s="72"/>
      <c r="Y82" s="72"/>
      <c r="AA82" s="61"/>
    </row>
    <row r="83" spans="1:27" ht="14.4" x14ac:dyDescent="0.3">
      <c r="A83" s="187">
        <v>63</v>
      </c>
      <c r="B83" s="126" t="s">
        <v>95</v>
      </c>
      <c r="C83" s="127">
        <v>36.4</v>
      </c>
      <c r="D83" s="187">
        <v>70</v>
      </c>
      <c r="E83" s="150">
        <v>50</v>
      </c>
      <c r="F83" s="188">
        <f>E83/C83</f>
        <v>1.3736263736263736</v>
      </c>
      <c r="G83" s="187">
        <v>7</v>
      </c>
      <c r="H83" s="188">
        <f>G83/D83*100</f>
        <v>10</v>
      </c>
      <c r="I83" s="244">
        <v>0</v>
      </c>
      <c r="J83" s="81"/>
      <c r="K83" s="187"/>
      <c r="L83" s="191"/>
      <c r="M83" s="81">
        <v>0</v>
      </c>
      <c r="N83" s="81"/>
      <c r="O83" s="81">
        <v>0</v>
      </c>
      <c r="P83" s="81"/>
      <c r="Q83" s="247">
        <f>M83/G83*100</f>
        <v>0</v>
      </c>
      <c r="R83" s="83">
        <v>5</v>
      </c>
      <c r="S83" s="81">
        <v>10</v>
      </c>
      <c r="T83" s="81">
        <v>5</v>
      </c>
      <c r="U83" s="82">
        <v>10</v>
      </c>
      <c r="V83" s="83">
        <v>0</v>
      </c>
      <c r="W83" s="72"/>
      <c r="X83" s="72"/>
      <c r="Y83" s="72"/>
      <c r="AA83" s="61"/>
    </row>
    <row r="84" spans="1:27" ht="14.4" x14ac:dyDescent="0.3">
      <c r="A84" s="187">
        <v>64</v>
      </c>
      <c r="B84" s="126" t="s">
        <v>96</v>
      </c>
      <c r="C84" s="127">
        <v>21.1</v>
      </c>
      <c r="D84" s="187">
        <v>20</v>
      </c>
      <c r="E84" s="249">
        <v>12</v>
      </c>
      <c r="F84" s="188">
        <f>E84/C84</f>
        <v>0.56872037914691942</v>
      </c>
      <c r="G84" s="187">
        <v>2</v>
      </c>
      <c r="H84" s="188">
        <f>G84/D84*100</f>
        <v>10</v>
      </c>
      <c r="I84" s="244">
        <v>0</v>
      </c>
      <c r="J84" s="81"/>
      <c r="K84" s="187"/>
      <c r="L84" s="191"/>
      <c r="M84" s="81">
        <v>1</v>
      </c>
      <c r="N84" s="81"/>
      <c r="O84" s="81">
        <v>1</v>
      </c>
      <c r="P84" s="81"/>
      <c r="Q84" s="247">
        <f>M84/G84*100</f>
        <v>50</v>
      </c>
      <c r="R84" s="83">
        <f>S84*E84/100</f>
        <v>1.2</v>
      </c>
      <c r="S84" s="81">
        <v>10</v>
      </c>
      <c r="T84" s="81">
        <v>1</v>
      </c>
      <c r="U84" s="82">
        <v>8.4</v>
      </c>
      <c r="V84" s="83">
        <v>0</v>
      </c>
      <c r="W84" s="72"/>
      <c r="X84" s="72"/>
      <c r="Y84" s="72"/>
      <c r="AA84" s="61"/>
    </row>
    <row r="85" spans="1:27" ht="14.4" x14ac:dyDescent="0.3">
      <c r="A85" s="187">
        <v>65</v>
      </c>
      <c r="B85" s="126" t="s">
        <v>97</v>
      </c>
      <c r="C85" s="127">
        <v>37.5</v>
      </c>
      <c r="D85" s="187">
        <v>62</v>
      </c>
      <c r="E85" s="249">
        <v>66</v>
      </c>
      <c r="F85" s="188">
        <f>E85/C85</f>
        <v>1.76</v>
      </c>
      <c r="G85" s="187">
        <v>6</v>
      </c>
      <c r="H85" s="188">
        <f>G85/D85*100</f>
        <v>9.67741935483871</v>
      </c>
      <c r="I85" s="244">
        <v>0</v>
      </c>
      <c r="J85" s="81"/>
      <c r="K85" s="187"/>
      <c r="L85" s="191"/>
      <c r="M85" s="81">
        <v>4</v>
      </c>
      <c r="N85" s="81"/>
      <c r="O85" s="81">
        <v>4</v>
      </c>
      <c r="P85" s="81"/>
      <c r="Q85" s="247">
        <f>M85/G85*100</f>
        <v>66.666666666666657</v>
      </c>
      <c r="R85" s="83">
        <v>6</v>
      </c>
      <c r="S85" s="81">
        <v>10</v>
      </c>
      <c r="T85" s="81">
        <v>6</v>
      </c>
      <c r="U85" s="82">
        <v>10</v>
      </c>
      <c r="V85" s="83">
        <v>0</v>
      </c>
      <c r="W85" s="72"/>
      <c r="X85" s="72"/>
      <c r="Y85" s="72"/>
      <c r="AA85" s="61"/>
    </row>
    <row r="86" spans="1:27" ht="14.4" x14ac:dyDescent="0.3">
      <c r="A86" s="208">
        <v>66</v>
      </c>
      <c r="B86" s="133" t="s">
        <v>98</v>
      </c>
      <c r="C86" s="137">
        <v>6.9</v>
      </c>
      <c r="D86" s="208">
        <v>0</v>
      </c>
      <c r="E86" s="208">
        <v>0</v>
      </c>
      <c r="F86" s="209">
        <v>0</v>
      </c>
      <c r="G86" s="208">
        <v>0</v>
      </c>
      <c r="H86" s="209">
        <v>0</v>
      </c>
      <c r="I86" s="251">
        <v>0</v>
      </c>
      <c r="J86" s="72"/>
      <c r="K86" s="208">
        <v>0</v>
      </c>
      <c r="L86" s="210"/>
      <c r="M86" s="72">
        <v>0</v>
      </c>
      <c r="N86" s="72"/>
      <c r="O86" s="72">
        <v>0</v>
      </c>
      <c r="P86" s="72"/>
      <c r="Q86" s="252">
        <v>0</v>
      </c>
      <c r="R86" s="73">
        <f>S86*E86/100</f>
        <v>0</v>
      </c>
      <c r="S86" s="72">
        <v>0</v>
      </c>
      <c r="T86" s="72">
        <v>0</v>
      </c>
      <c r="U86" s="74"/>
      <c r="V86" s="73">
        <v>0</v>
      </c>
      <c r="W86" s="72"/>
      <c r="X86" s="72"/>
      <c r="Y86" s="72"/>
      <c r="AA86" s="61"/>
    </row>
    <row r="87" spans="1:27" ht="14.4" x14ac:dyDescent="0.3">
      <c r="A87" s="208">
        <v>67</v>
      </c>
      <c r="B87" s="133" t="s">
        <v>99</v>
      </c>
      <c r="C87" s="137">
        <v>29.097000000000001</v>
      </c>
      <c r="D87" s="208">
        <v>13</v>
      </c>
      <c r="E87" s="208">
        <v>7</v>
      </c>
      <c r="F87" s="209">
        <f t="shared" ref="F87:F92" si="18">E87/C87</f>
        <v>0.24057462968690929</v>
      </c>
      <c r="G87" s="208">
        <v>1</v>
      </c>
      <c r="H87" s="209">
        <f>G87/D87*100</f>
        <v>7.6923076923076925</v>
      </c>
      <c r="I87" s="251">
        <v>0</v>
      </c>
      <c r="J87" s="72"/>
      <c r="K87" s="208">
        <v>1</v>
      </c>
      <c r="L87" s="210"/>
      <c r="M87" s="205">
        <v>1</v>
      </c>
      <c r="N87" s="72"/>
      <c r="O87" s="205">
        <v>1</v>
      </c>
      <c r="P87" s="72"/>
      <c r="Q87" s="252">
        <v>0</v>
      </c>
      <c r="R87" s="73">
        <v>0</v>
      </c>
      <c r="S87" s="72">
        <v>0</v>
      </c>
      <c r="T87" s="72">
        <v>0</v>
      </c>
      <c r="U87" s="74"/>
      <c r="V87" s="73">
        <v>0</v>
      </c>
      <c r="W87" s="72"/>
      <c r="X87" s="72">
        <v>0</v>
      </c>
      <c r="Y87" s="72"/>
      <c r="AA87" s="61"/>
    </row>
    <row r="88" spans="1:27" ht="14.4" x14ac:dyDescent="0.3">
      <c r="A88" s="187">
        <v>68</v>
      </c>
      <c r="B88" s="126" t="s">
        <v>100</v>
      </c>
      <c r="C88" s="127">
        <v>13.7</v>
      </c>
      <c r="D88" s="187">
        <v>32</v>
      </c>
      <c r="E88" s="187">
        <v>32</v>
      </c>
      <c r="F88" s="188">
        <f t="shared" si="18"/>
        <v>2.3357664233576645</v>
      </c>
      <c r="G88" s="187">
        <v>3</v>
      </c>
      <c r="H88" s="188">
        <f>G88/D88*100</f>
        <v>9.375</v>
      </c>
      <c r="I88" s="244">
        <v>0</v>
      </c>
      <c r="J88" s="81"/>
      <c r="K88" s="187"/>
      <c r="L88" s="191"/>
      <c r="M88" s="81">
        <v>1</v>
      </c>
      <c r="N88" s="81"/>
      <c r="O88" s="81">
        <v>1</v>
      </c>
      <c r="P88" s="81"/>
      <c r="Q88" s="247">
        <f>M88/G88*100</f>
        <v>33.333333333333329</v>
      </c>
      <c r="R88" s="83">
        <f>S88*E88/100</f>
        <v>3.2</v>
      </c>
      <c r="S88" s="81">
        <v>10</v>
      </c>
      <c r="T88" s="81">
        <v>3</v>
      </c>
      <c r="U88" s="82">
        <v>10</v>
      </c>
      <c r="V88" s="83">
        <v>0</v>
      </c>
      <c r="W88" s="72"/>
      <c r="X88" s="72"/>
      <c r="Y88" s="72"/>
      <c r="AA88" s="61"/>
    </row>
    <row r="89" spans="1:27" ht="14.4" x14ac:dyDescent="0.3">
      <c r="A89" s="208">
        <v>69</v>
      </c>
      <c r="B89" s="133" t="s">
        <v>101</v>
      </c>
      <c r="C89" s="137">
        <v>11.638999999999999</v>
      </c>
      <c r="D89" s="208">
        <v>12</v>
      </c>
      <c r="E89" s="208">
        <v>0</v>
      </c>
      <c r="F89" s="209">
        <f t="shared" si="18"/>
        <v>0</v>
      </c>
      <c r="G89" s="208">
        <v>1</v>
      </c>
      <c r="H89" s="209">
        <v>0</v>
      </c>
      <c r="I89" s="251">
        <v>0</v>
      </c>
      <c r="J89" s="72"/>
      <c r="K89" s="208">
        <v>1</v>
      </c>
      <c r="L89" s="210"/>
      <c r="M89" s="72">
        <v>0</v>
      </c>
      <c r="N89" s="72"/>
      <c r="O89" s="72">
        <v>0</v>
      </c>
      <c r="P89" s="72"/>
      <c r="Q89" s="252">
        <v>0</v>
      </c>
      <c r="R89" s="73">
        <v>0</v>
      </c>
      <c r="S89" s="72">
        <v>0</v>
      </c>
      <c r="T89" s="72">
        <v>0</v>
      </c>
      <c r="U89" s="74"/>
      <c r="V89" s="73">
        <v>0</v>
      </c>
      <c r="W89" s="72"/>
      <c r="X89" s="72">
        <v>0</v>
      </c>
      <c r="Y89" s="72"/>
      <c r="AA89" s="61"/>
    </row>
    <row r="90" spans="1:27" ht="14.4" x14ac:dyDescent="0.3">
      <c r="A90" s="187">
        <v>70</v>
      </c>
      <c r="B90" s="126" t="s">
        <v>102</v>
      </c>
      <c r="C90" s="127">
        <v>19.2</v>
      </c>
      <c r="D90" s="187">
        <v>28</v>
      </c>
      <c r="E90" s="187">
        <v>51</v>
      </c>
      <c r="F90" s="188">
        <f t="shared" si="18"/>
        <v>2.65625</v>
      </c>
      <c r="G90" s="187">
        <v>2</v>
      </c>
      <c r="H90" s="188">
        <f>G90/D90*100</f>
        <v>7.1428571428571423</v>
      </c>
      <c r="I90" s="244">
        <v>0</v>
      </c>
      <c r="J90" s="81"/>
      <c r="K90" s="187"/>
      <c r="L90" s="191"/>
      <c r="M90" s="81">
        <v>1</v>
      </c>
      <c r="N90" s="81"/>
      <c r="O90" s="81">
        <v>1</v>
      </c>
      <c r="P90" s="81"/>
      <c r="Q90" s="247">
        <f>M90/G90*100</f>
        <v>50</v>
      </c>
      <c r="R90" s="83">
        <v>5</v>
      </c>
      <c r="S90" s="81">
        <v>10</v>
      </c>
      <c r="T90" s="81">
        <v>5</v>
      </c>
      <c r="U90" s="82">
        <v>9.9</v>
      </c>
      <c r="V90" s="83">
        <v>0</v>
      </c>
      <c r="W90" s="72"/>
      <c r="X90" s="72"/>
      <c r="Y90" s="72"/>
      <c r="AA90" s="61"/>
    </row>
    <row r="91" spans="1:27" ht="14.4" x14ac:dyDescent="0.3">
      <c r="A91" s="187">
        <v>71</v>
      </c>
      <c r="B91" s="126" t="s">
        <v>103</v>
      </c>
      <c r="C91" s="127">
        <v>31.7</v>
      </c>
      <c r="D91" s="187">
        <v>62</v>
      </c>
      <c r="E91" s="187">
        <v>62</v>
      </c>
      <c r="F91" s="188">
        <f t="shared" si="18"/>
        <v>1.9558359621451105</v>
      </c>
      <c r="G91" s="187">
        <v>6</v>
      </c>
      <c r="H91" s="188">
        <f>G91/D91*100</f>
        <v>9.67741935483871</v>
      </c>
      <c r="I91" s="244">
        <v>0</v>
      </c>
      <c r="J91" s="81"/>
      <c r="K91" s="187"/>
      <c r="L91" s="191"/>
      <c r="M91" s="81">
        <v>5</v>
      </c>
      <c r="N91" s="81"/>
      <c r="O91" s="81">
        <v>5</v>
      </c>
      <c r="P91" s="81"/>
      <c r="Q91" s="247">
        <f>M91/G91*100</f>
        <v>83.333333333333343</v>
      </c>
      <c r="R91" s="83">
        <f>S91*E91/100</f>
        <v>6.2</v>
      </c>
      <c r="S91" s="81">
        <v>10</v>
      </c>
      <c r="T91" s="81">
        <v>6</v>
      </c>
      <c r="U91" s="82">
        <v>10</v>
      </c>
      <c r="V91" s="83">
        <v>0</v>
      </c>
      <c r="W91" s="72"/>
      <c r="X91" s="72"/>
      <c r="Y91" s="72"/>
      <c r="AA91" s="61"/>
    </row>
    <row r="92" spans="1:27" ht="14.4" x14ac:dyDescent="0.3">
      <c r="A92" s="187">
        <v>72</v>
      </c>
      <c r="B92" s="126" t="s">
        <v>104</v>
      </c>
      <c r="C92" s="127">
        <v>9.1</v>
      </c>
      <c r="D92" s="128">
        <v>21</v>
      </c>
      <c r="E92" s="187">
        <v>25</v>
      </c>
      <c r="F92" s="188">
        <f t="shared" si="18"/>
        <v>2.7472527472527473</v>
      </c>
      <c r="G92" s="187">
        <v>2</v>
      </c>
      <c r="H92" s="188">
        <f>G92/D92*100</f>
        <v>9.5238095238095237</v>
      </c>
      <c r="I92" s="244">
        <v>0</v>
      </c>
      <c r="J92" s="81"/>
      <c r="K92" s="187"/>
      <c r="L92" s="191"/>
      <c r="M92" s="81">
        <v>1</v>
      </c>
      <c r="N92" s="81"/>
      <c r="O92" s="81">
        <v>1</v>
      </c>
      <c r="P92" s="81"/>
      <c r="Q92" s="247">
        <f>M92/G92*100</f>
        <v>50</v>
      </c>
      <c r="R92" s="83">
        <v>2</v>
      </c>
      <c r="S92" s="81">
        <v>10</v>
      </c>
      <c r="T92" s="81">
        <v>2</v>
      </c>
      <c r="U92" s="82">
        <v>8</v>
      </c>
      <c r="V92" s="83">
        <v>0</v>
      </c>
      <c r="W92" s="72"/>
      <c r="X92" s="72"/>
      <c r="Y92" s="72"/>
      <c r="AA92" s="61"/>
    </row>
    <row r="93" spans="1:27" ht="14.4" x14ac:dyDescent="0.3">
      <c r="A93" s="208">
        <v>73</v>
      </c>
      <c r="B93" s="133" t="s">
        <v>105</v>
      </c>
      <c r="C93" s="137">
        <v>5.44</v>
      </c>
      <c r="D93" s="208">
        <v>0</v>
      </c>
      <c r="E93" s="72">
        <v>0</v>
      </c>
      <c r="F93" s="209">
        <v>0</v>
      </c>
      <c r="G93" s="208">
        <v>0</v>
      </c>
      <c r="H93" s="209">
        <v>0</v>
      </c>
      <c r="I93" s="251">
        <v>0</v>
      </c>
      <c r="J93" s="72"/>
      <c r="K93" s="208">
        <v>0</v>
      </c>
      <c r="L93" s="210"/>
      <c r="M93" s="72">
        <v>0</v>
      </c>
      <c r="N93" s="72"/>
      <c r="O93" s="72">
        <v>0</v>
      </c>
      <c r="P93" s="72"/>
      <c r="Q93" s="252">
        <v>0</v>
      </c>
      <c r="R93" s="73">
        <f>S93*E93/100</f>
        <v>0</v>
      </c>
      <c r="S93" s="72">
        <v>0</v>
      </c>
      <c r="T93" s="72">
        <v>0</v>
      </c>
      <c r="U93" s="72"/>
      <c r="V93" s="73">
        <v>0</v>
      </c>
      <c r="W93" s="72"/>
      <c r="X93" s="72">
        <v>0</v>
      </c>
      <c r="Y93" s="72"/>
      <c r="AA93" s="61"/>
    </row>
    <row r="94" spans="1:27" ht="14.4" x14ac:dyDescent="0.3">
      <c r="A94" s="208">
        <v>74</v>
      </c>
      <c r="B94" s="133" t="s">
        <v>106</v>
      </c>
      <c r="C94" s="137">
        <v>19.716000000000001</v>
      </c>
      <c r="D94" s="208">
        <v>10</v>
      </c>
      <c r="E94" s="72">
        <v>7</v>
      </c>
      <c r="F94" s="209">
        <f>E94/C94</f>
        <v>0.35504159058632578</v>
      </c>
      <c r="G94" s="208">
        <v>1</v>
      </c>
      <c r="H94" s="209">
        <v>0</v>
      </c>
      <c r="I94" s="251">
        <v>0</v>
      </c>
      <c r="J94" s="72"/>
      <c r="K94" s="208">
        <v>1</v>
      </c>
      <c r="L94" s="210"/>
      <c r="M94" s="72">
        <v>0</v>
      </c>
      <c r="N94" s="72"/>
      <c r="O94" s="72">
        <v>0</v>
      </c>
      <c r="P94" s="72"/>
      <c r="Q94" s="252">
        <v>0</v>
      </c>
      <c r="R94" s="73">
        <v>0</v>
      </c>
      <c r="S94" s="72">
        <v>0</v>
      </c>
      <c r="T94" s="72">
        <v>0</v>
      </c>
      <c r="U94" s="74"/>
      <c r="V94" s="73">
        <v>0</v>
      </c>
      <c r="W94" s="72"/>
      <c r="X94" s="72">
        <v>0</v>
      </c>
      <c r="Y94" s="72"/>
      <c r="AA94" s="61"/>
    </row>
    <row r="95" spans="1:27" ht="14.4" x14ac:dyDescent="0.3">
      <c r="A95" s="187">
        <v>75</v>
      </c>
      <c r="B95" s="126" t="s">
        <v>107</v>
      </c>
      <c r="C95" s="127">
        <v>24.1</v>
      </c>
      <c r="D95" s="187">
        <v>20</v>
      </c>
      <c r="E95" s="187">
        <v>23</v>
      </c>
      <c r="F95" s="188">
        <f>E95/C95</f>
        <v>0.95435684647302899</v>
      </c>
      <c r="G95" s="187">
        <v>2</v>
      </c>
      <c r="H95" s="188">
        <f>G95/D95*100</f>
        <v>10</v>
      </c>
      <c r="I95" s="244">
        <v>0</v>
      </c>
      <c r="J95" s="81"/>
      <c r="K95" s="187"/>
      <c r="L95" s="191"/>
      <c r="M95" s="81">
        <v>2</v>
      </c>
      <c r="N95" s="81"/>
      <c r="O95" s="81">
        <v>2</v>
      </c>
      <c r="P95" s="81"/>
      <c r="Q95" s="247">
        <f>M95/G95*100</f>
        <v>100</v>
      </c>
      <c r="R95" s="83">
        <v>2</v>
      </c>
      <c r="S95" s="81">
        <v>10</v>
      </c>
      <c r="T95" s="81">
        <v>2</v>
      </c>
      <c r="U95" s="82">
        <v>10</v>
      </c>
      <c r="V95" s="83">
        <v>0</v>
      </c>
      <c r="W95" s="72"/>
      <c r="X95" s="72"/>
      <c r="Y95" s="72"/>
      <c r="AA95" s="61"/>
    </row>
    <row r="96" spans="1:27" ht="14.4" x14ac:dyDescent="0.3">
      <c r="A96" s="250"/>
      <c r="B96" s="141" t="s">
        <v>108</v>
      </c>
      <c r="C96" s="142"/>
      <c r="D96" s="92"/>
      <c r="E96" s="92"/>
      <c r="F96" s="200"/>
      <c r="G96" s="92"/>
      <c r="H96" s="209"/>
      <c r="I96" s="251"/>
      <c r="J96" s="92"/>
      <c r="K96" s="92"/>
      <c r="L96" s="92"/>
      <c r="M96" s="92"/>
      <c r="N96" s="92"/>
      <c r="O96" s="92"/>
      <c r="P96" s="92"/>
      <c r="Q96" s="252"/>
      <c r="R96" s="95"/>
      <c r="S96" s="92"/>
      <c r="T96" s="92"/>
      <c r="U96" s="95"/>
      <c r="V96" s="73"/>
      <c r="W96" s="92"/>
      <c r="X96" s="92"/>
      <c r="Y96" s="92"/>
      <c r="AA96" s="61"/>
    </row>
    <row r="97" spans="1:27" s="69" customFormat="1" ht="14.4" x14ac:dyDescent="0.3">
      <c r="A97" s="187">
        <v>76</v>
      </c>
      <c r="B97" s="126" t="s">
        <v>109</v>
      </c>
      <c r="C97" s="127">
        <v>80</v>
      </c>
      <c r="D97" s="187">
        <v>89</v>
      </c>
      <c r="E97" s="150">
        <v>109</v>
      </c>
      <c r="F97" s="188">
        <f t="shared" ref="F97:F104" si="19">E97/C97</f>
        <v>1.3625</v>
      </c>
      <c r="G97" s="187">
        <v>8</v>
      </c>
      <c r="H97" s="188">
        <f>G97/D97*100</f>
        <v>8.9887640449438209</v>
      </c>
      <c r="I97" s="244">
        <v>0</v>
      </c>
      <c r="J97" s="81"/>
      <c r="K97" s="187"/>
      <c r="L97" s="191"/>
      <c r="M97" s="81">
        <v>6</v>
      </c>
      <c r="N97" s="81"/>
      <c r="O97" s="81">
        <v>6</v>
      </c>
      <c r="P97" s="81"/>
      <c r="Q97" s="247">
        <f>M97/G97*100</f>
        <v>75</v>
      </c>
      <c r="R97" s="83">
        <v>10</v>
      </c>
      <c r="S97" s="81">
        <v>10</v>
      </c>
      <c r="T97" s="81">
        <v>10</v>
      </c>
      <c r="U97" s="82">
        <v>10</v>
      </c>
      <c r="V97" s="83">
        <v>0</v>
      </c>
      <c r="W97" s="72"/>
      <c r="X97" s="72"/>
      <c r="Y97" s="72"/>
      <c r="AA97" s="61"/>
    </row>
    <row r="98" spans="1:27" ht="14.4" x14ac:dyDescent="0.3">
      <c r="A98" s="187">
        <v>77</v>
      </c>
      <c r="B98" s="126" t="s">
        <v>110</v>
      </c>
      <c r="C98" s="127">
        <v>37.200000000000003</v>
      </c>
      <c r="D98" s="187">
        <v>20</v>
      </c>
      <c r="E98" s="150">
        <v>20</v>
      </c>
      <c r="F98" s="188">
        <f t="shared" si="19"/>
        <v>0.5376344086021505</v>
      </c>
      <c r="G98" s="187">
        <v>2</v>
      </c>
      <c r="H98" s="188">
        <f>G98/D98*100</f>
        <v>10</v>
      </c>
      <c r="I98" s="244">
        <v>0</v>
      </c>
      <c r="J98" s="81"/>
      <c r="K98" s="187"/>
      <c r="L98" s="191"/>
      <c r="M98" s="81">
        <v>2</v>
      </c>
      <c r="N98" s="81"/>
      <c r="O98" s="81">
        <v>2</v>
      </c>
      <c r="P98" s="81"/>
      <c r="Q98" s="247">
        <f>M98/G98*100</f>
        <v>100</v>
      </c>
      <c r="R98" s="83">
        <v>2</v>
      </c>
      <c r="S98" s="81">
        <v>10</v>
      </c>
      <c r="T98" s="81">
        <v>2</v>
      </c>
      <c r="U98" s="82">
        <v>10</v>
      </c>
      <c r="V98" s="83">
        <v>0</v>
      </c>
      <c r="W98" s="72"/>
      <c r="X98" s="72"/>
      <c r="Y98" s="72"/>
      <c r="AA98" s="61"/>
    </row>
    <row r="99" spans="1:27" ht="14.4" x14ac:dyDescent="0.3">
      <c r="A99" s="208">
        <v>78</v>
      </c>
      <c r="B99" s="133" t="s">
        <v>111</v>
      </c>
      <c r="C99" s="137">
        <v>30.6</v>
      </c>
      <c r="D99" s="208">
        <v>0</v>
      </c>
      <c r="E99" s="259">
        <v>0</v>
      </c>
      <c r="F99" s="209">
        <f t="shared" si="19"/>
        <v>0</v>
      </c>
      <c r="G99" s="208">
        <v>0</v>
      </c>
      <c r="H99" s="209">
        <v>0</v>
      </c>
      <c r="I99" s="251">
        <v>0</v>
      </c>
      <c r="J99" s="72"/>
      <c r="K99" s="208">
        <v>0</v>
      </c>
      <c r="L99" s="210"/>
      <c r="M99" s="72">
        <v>0</v>
      </c>
      <c r="N99" s="72"/>
      <c r="O99" s="72">
        <v>0</v>
      </c>
      <c r="P99" s="72"/>
      <c r="Q99" s="252">
        <v>0</v>
      </c>
      <c r="R99" s="73">
        <f>S99*E99/100</f>
        <v>0</v>
      </c>
      <c r="S99" s="72">
        <v>0</v>
      </c>
      <c r="T99" s="72">
        <v>0</v>
      </c>
      <c r="U99" s="74">
        <v>0</v>
      </c>
      <c r="V99" s="73">
        <v>0</v>
      </c>
      <c r="W99" s="72"/>
      <c r="X99" s="72"/>
      <c r="Y99" s="72"/>
      <c r="AA99" s="61"/>
    </row>
    <row r="100" spans="1:27" ht="14.4" x14ac:dyDescent="0.3">
      <c r="A100" s="187">
        <v>79</v>
      </c>
      <c r="B100" s="126" t="s">
        <v>112</v>
      </c>
      <c r="C100" s="127">
        <v>49.8</v>
      </c>
      <c r="D100" s="187">
        <v>33</v>
      </c>
      <c r="E100" s="150">
        <v>27</v>
      </c>
      <c r="F100" s="188">
        <f t="shared" si="19"/>
        <v>0.54216867469879526</v>
      </c>
      <c r="G100" s="187">
        <v>3</v>
      </c>
      <c r="H100" s="188">
        <f>G100/D100*100</f>
        <v>9.0909090909090917</v>
      </c>
      <c r="I100" s="244">
        <v>0</v>
      </c>
      <c r="J100" s="81"/>
      <c r="K100" s="187"/>
      <c r="L100" s="191"/>
      <c r="M100" s="81">
        <v>0</v>
      </c>
      <c r="N100" s="81"/>
      <c r="O100" s="81">
        <v>0</v>
      </c>
      <c r="P100" s="81"/>
      <c r="Q100" s="247">
        <f>M100/G100*100</f>
        <v>0</v>
      </c>
      <c r="R100" s="83">
        <v>2</v>
      </c>
      <c r="S100" s="81">
        <v>10</v>
      </c>
      <c r="T100" s="81">
        <v>2</v>
      </c>
      <c r="U100" s="82">
        <v>10</v>
      </c>
      <c r="V100" s="83">
        <v>0</v>
      </c>
      <c r="W100" s="72"/>
      <c r="X100" s="72"/>
      <c r="Y100" s="72"/>
      <c r="AA100" s="61"/>
    </row>
    <row r="101" spans="1:27" ht="14.4" x14ac:dyDescent="0.3">
      <c r="A101" s="187">
        <v>80</v>
      </c>
      <c r="B101" s="126" t="s">
        <v>113</v>
      </c>
      <c r="C101" s="127">
        <v>31.239000000000001</v>
      </c>
      <c r="D101" s="187">
        <v>52</v>
      </c>
      <c r="E101" s="249">
        <v>54</v>
      </c>
      <c r="F101" s="188">
        <f t="shared" si="19"/>
        <v>1.7286084701815039</v>
      </c>
      <c r="G101" s="187">
        <v>5</v>
      </c>
      <c r="H101" s="188">
        <f>G101/D101*100</f>
        <v>9.6153846153846168</v>
      </c>
      <c r="I101" s="244">
        <v>0</v>
      </c>
      <c r="J101" s="81"/>
      <c r="K101" s="187">
        <v>5</v>
      </c>
      <c r="L101" s="191"/>
      <c r="M101" s="81">
        <v>2</v>
      </c>
      <c r="N101" s="81"/>
      <c r="O101" s="81">
        <v>2</v>
      </c>
      <c r="P101" s="81"/>
      <c r="Q101" s="247">
        <f>M101/G101*100</f>
        <v>40</v>
      </c>
      <c r="R101" s="83">
        <v>5</v>
      </c>
      <c r="S101" s="81">
        <v>10</v>
      </c>
      <c r="T101" s="81">
        <v>5</v>
      </c>
      <c r="U101" s="82">
        <v>10</v>
      </c>
      <c r="V101" s="83">
        <v>0</v>
      </c>
      <c r="W101" s="81"/>
      <c r="X101" s="81">
        <v>5</v>
      </c>
      <c r="Y101" s="81"/>
      <c r="AA101" s="61"/>
    </row>
    <row r="102" spans="1:27" ht="14.4" x14ac:dyDescent="0.3">
      <c r="A102" s="187">
        <v>81</v>
      </c>
      <c r="B102" s="126" t="s">
        <v>114</v>
      </c>
      <c r="C102" s="127">
        <v>51.6</v>
      </c>
      <c r="D102" s="187">
        <v>32</v>
      </c>
      <c r="E102" s="150">
        <v>33</v>
      </c>
      <c r="F102" s="188">
        <f t="shared" si="19"/>
        <v>0.63953488372093026</v>
      </c>
      <c r="G102" s="187">
        <v>3</v>
      </c>
      <c r="H102" s="188">
        <f>G102/D102*100</f>
        <v>9.375</v>
      </c>
      <c r="I102" s="244">
        <v>0</v>
      </c>
      <c r="J102" s="81"/>
      <c r="K102" s="187"/>
      <c r="L102" s="191"/>
      <c r="M102" s="81">
        <v>0</v>
      </c>
      <c r="N102" s="81"/>
      <c r="O102" s="81">
        <v>0</v>
      </c>
      <c r="P102" s="81"/>
      <c r="Q102" s="247">
        <f>M102/G102*100</f>
        <v>0</v>
      </c>
      <c r="R102" s="83">
        <v>3</v>
      </c>
      <c r="S102" s="81">
        <v>10</v>
      </c>
      <c r="T102" s="81">
        <v>3</v>
      </c>
      <c r="U102" s="82">
        <v>10</v>
      </c>
      <c r="V102" s="83">
        <v>0</v>
      </c>
      <c r="W102" s="72"/>
      <c r="X102" s="72"/>
      <c r="Y102" s="72"/>
      <c r="AA102" s="61"/>
    </row>
    <row r="103" spans="1:27" ht="14.4" x14ac:dyDescent="0.3">
      <c r="A103" s="187">
        <v>82</v>
      </c>
      <c r="B103" s="126" t="s">
        <v>115</v>
      </c>
      <c r="C103" s="127">
        <v>37.67</v>
      </c>
      <c r="D103" s="187">
        <v>54</v>
      </c>
      <c r="E103" s="187">
        <v>56</v>
      </c>
      <c r="F103" s="188">
        <f t="shared" si="19"/>
        <v>1.4865941067162198</v>
      </c>
      <c r="G103" s="187">
        <v>5</v>
      </c>
      <c r="H103" s="188">
        <f>G103/D103*100</f>
        <v>9.2592592592592595</v>
      </c>
      <c r="I103" s="244">
        <v>0</v>
      </c>
      <c r="J103" s="81"/>
      <c r="K103" s="187">
        <v>5</v>
      </c>
      <c r="L103" s="191"/>
      <c r="M103" s="81">
        <v>3</v>
      </c>
      <c r="N103" s="81"/>
      <c r="O103" s="81">
        <v>3</v>
      </c>
      <c r="P103" s="81"/>
      <c r="Q103" s="247">
        <f>M103/G103*100</f>
        <v>60</v>
      </c>
      <c r="R103" s="83">
        <v>5</v>
      </c>
      <c r="S103" s="81">
        <v>10</v>
      </c>
      <c r="T103" s="81">
        <v>5</v>
      </c>
      <c r="U103" s="82">
        <v>10</v>
      </c>
      <c r="V103" s="83">
        <v>0</v>
      </c>
      <c r="W103" s="81"/>
      <c r="X103" s="81">
        <v>5</v>
      </c>
      <c r="Y103" s="81"/>
      <c r="AA103" s="61"/>
    </row>
    <row r="104" spans="1:27" ht="14.4" x14ac:dyDescent="0.3">
      <c r="A104" s="187">
        <v>83</v>
      </c>
      <c r="B104" s="126" t="s">
        <v>116</v>
      </c>
      <c r="C104" s="127">
        <v>35</v>
      </c>
      <c r="D104" s="187">
        <v>45</v>
      </c>
      <c r="E104" s="249">
        <v>43</v>
      </c>
      <c r="F104" s="188">
        <f t="shared" si="19"/>
        <v>1.2285714285714286</v>
      </c>
      <c r="G104" s="187">
        <v>4</v>
      </c>
      <c r="H104" s="188">
        <f>G104/D104*100</f>
        <v>8.8888888888888893</v>
      </c>
      <c r="I104" s="244">
        <v>0</v>
      </c>
      <c r="J104" s="81"/>
      <c r="K104" s="187"/>
      <c r="L104" s="191"/>
      <c r="M104" s="81">
        <v>4</v>
      </c>
      <c r="N104" s="81"/>
      <c r="O104" s="81">
        <v>4</v>
      </c>
      <c r="P104" s="81"/>
      <c r="Q104" s="247">
        <f>M104/G104*100</f>
        <v>100</v>
      </c>
      <c r="R104" s="83">
        <v>4</v>
      </c>
      <c r="S104" s="81">
        <v>10</v>
      </c>
      <c r="T104" s="81">
        <v>4</v>
      </c>
      <c r="U104" s="82">
        <v>9.3000000000000007</v>
      </c>
      <c r="V104" s="83">
        <v>0</v>
      </c>
      <c r="W104" s="72"/>
      <c r="X104" s="72"/>
      <c r="Y104" s="72"/>
      <c r="AA104" s="61"/>
    </row>
    <row r="105" spans="1:27" ht="14.4" x14ac:dyDescent="0.3">
      <c r="A105" s="250"/>
      <c r="B105" s="260" t="s">
        <v>117</v>
      </c>
      <c r="C105" s="142"/>
      <c r="D105" s="92"/>
      <c r="E105" s="92"/>
      <c r="F105" s="200"/>
      <c r="G105" s="92"/>
      <c r="H105" s="209"/>
      <c r="I105" s="251"/>
      <c r="J105" s="92"/>
      <c r="K105" s="92"/>
      <c r="L105" s="92"/>
      <c r="M105" s="92"/>
      <c r="N105" s="92"/>
      <c r="O105" s="92"/>
      <c r="P105" s="92"/>
      <c r="Q105" s="252"/>
      <c r="R105" s="95"/>
      <c r="S105" s="92"/>
      <c r="T105" s="92"/>
      <c r="U105" s="95"/>
      <c r="V105" s="73"/>
      <c r="W105" s="92"/>
      <c r="X105" s="92"/>
      <c r="Y105" s="92"/>
      <c r="AA105" s="61"/>
    </row>
    <row r="106" spans="1:27" s="69" customFormat="1" ht="14.4" x14ac:dyDescent="0.3">
      <c r="A106" s="187">
        <v>84</v>
      </c>
      <c r="B106" s="126" t="s">
        <v>118</v>
      </c>
      <c r="C106" s="127">
        <v>39.799999999999997</v>
      </c>
      <c r="D106" s="187">
        <v>43</v>
      </c>
      <c r="E106" s="150">
        <v>42</v>
      </c>
      <c r="F106" s="188">
        <f t="shared" ref="F106:F113" si="20">E106/C106</f>
        <v>1.0552763819095479</v>
      </c>
      <c r="G106" s="187">
        <v>4</v>
      </c>
      <c r="H106" s="188">
        <f t="shared" ref="H106:H113" si="21">G106/D106*100</f>
        <v>9.3023255813953494</v>
      </c>
      <c r="I106" s="244">
        <v>0</v>
      </c>
      <c r="J106" s="81"/>
      <c r="K106" s="187"/>
      <c r="L106" s="191"/>
      <c r="M106" s="81">
        <v>3</v>
      </c>
      <c r="N106" s="81"/>
      <c r="O106" s="81">
        <v>3</v>
      </c>
      <c r="P106" s="81"/>
      <c r="Q106" s="247">
        <f t="shared" ref="Q106:Q113" si="22">M106/G106*100</f>
        <v>75</v>
      </c>
      <c r="R106" s="83">
        <v>4</v>
      </c>
      <c r="S106" s="81">
        <v>10</v>
      </c>
      <c r="T106" s="81">
        <v>4</v>
      </c>
      <c r="U106" s="82">
        <v>9.6</v>
      </c>
      <c r="V106" s="83">
        <v>0</v>
      </c>
      <c r="W106" s="72"/>
      <c r="X106" s="72"/>
      <c r="Y106" s="72"/>
      <c r="AA106" s="61"/>
    </row>
    <row r="107" spans="1:27" ht="14.4" x14ac:dyDescent="0.3">
      <c r="A107" s="187">
        <v>85</v>
      </c>
      <c r="B107" s="126" t="s">
        <v>119</v>
      </c>
      <c r="C107" s="127">
        <v>50.3</v>
      </c>
      <c r="D107" s="187">
        <v>50</v>
      </c>
      <c r="E107" s="261">
        <v>50</v>
      </c>
      <c r="F107" s="188">
        <f t="shared" si="20"/>
        <v>0.99403578528827041</v>
      </c>
      <c r="G107" s="187">
        <v>5</v>
      </c>
      <c r="H107" s="188">
        <f t="shared" si="21"/>
        <v>10</v>
      </c>
      <c r="I107" s="244">
        <v>0</v>
      </c>
      <c r="J107" s="81"/>
      <c r="K107" s="187"/>
      <c r="L107" s="191"/>
      <c r="M107" s="81">
        <v>2</v>
      </c>
      <c r="N107" s="81"/>
      <c r="O107" s="81">
        <v>2</v>
      </c>
      <c r="P107" s="81"/>
      <c r="Q107" s="247">
        <f t="shared" si="22"/>
        <v>40</v>
      </c>
      <c r="R107" s="83">
        <f>S107*E107/100</f>
        <v>5</v>
      </c>
      <c r="S107" s="81">
        <v>10</v>
      </c>
      <c r="T107" s="81">
        <v>5</v>
      </c>
      <c r="U107" s="82">
        <v>10</v>
      </c>
      <c r="V107" s="83">
        <v>0</v>
      </c>
      <c r="W107" s="72"/>
      <c r="X107" s="72"/>
      <c r="Y107" s="72"/>
      <c r="AA107" s="61"/>
    </row>
    <row r="108" spans="1:27" ht="14.4" x14ac:dyDescent="0.3">
      <c r="A108" s="187">
        <v>86</v>
      </c>
      <c r="B108" s="126" t="s">
        <v>120</v>
      </c>
      <c r="C108" s="127">
        <v>14.9</v>
      </c>
      <c r="D108" s="187">
        <v>27</v>
      </c>
      <c r="E108" s="249">
        <v>40</v>
      </c>
      <c r="F108" s="188">
        <f t="shared" si="20"/>
        <v>2.6845637583892619</v>
      </c>
      <c r="G108" s="187">
        <v>2</v>
      </c>
      <c r="H108" s="188">
        <f t="shared" si="21"/>
        <v>7.4074074074074066</v>
      </c>
      <c r="I108" s="244">
        <v>0</v>
      </c>
      <c r="J108" s="81"/>
      <c r="K108" s="187"/>
      <c r="L108" s="191"/>
      <c r="M108" s="81">
        <v>0</v>
      </c>
      <c r="N108" s="81"/>
      <c r="O108" s="81">
        <v>0</v>
      </c>
      <c r="P108" s="81"/>
      <c r="Q108" s="247">
        <f t="shared" si="22"/>
        <v>0</v>
      </c>
      <c r="R108" s="83">
        <v>4</v>
      </c>
      <c r="S108" s="81">
        <v>10</v>
      </c>
      <c r="T108" s="81">
        <v>4</v>
      </c>
      <c r="U108" s="82">
        <v>10</v>
      </c>
      <c r="V108" s="83">
        <v>0</v>
      </c>
      <c r="W108" s="72"/>
      <c r="X108" s="72"/>
      <c r="Y108" s="72"/>
      <c r="AA108" s="61"/>
    </row>
    <row r="109" spans="1:27" ht="14.4" x14ac:dyDescent="0.3">
      <c r="A109" s="187">
        <v>87</v>
      </c>
      <c r="B109" s="126" t="s">
        <v>121</v>
      </c>
      <c r="C109" s="127">
        <v>21.7</v>
      </c>
      <c r="D109" s="187">
        <v>23</v>
      </c>
      <c r="E109" s="150">
        <v>26</v>
      </c>
      <c r="F109" s="188">
        <f t="shared" si="20"/>
        <v>1.1981566820276499</v>
      </c>
      <c r="G109" s="187">
        <v>2</v>
      </c>
      <c r="H109" s="188">
        <f t="shared" si="21"/>
        <v>8.695652173913043</v>
      </c>
      <c r="I109" s="244">
        <v>0</v>
      </c>
      <c r="J109" s="81"/>
      <c r="K109" s="187"/>
      <c r="L109" s="191"/>
      <c r="M109" s="81">
        <v>2</v>
      </c>
      <c r="N109" s="81"/>
      <c r="O109" s="81">
        <v>2</v>
      </c>
      <c r="P109" s="81"/>
      <c r="Q109" s="247">
        <f t="shared" si="22"/>
        <v>100</v>
      </c>
      <c r="R109" s="83">
        <v>2</v>
      </c>
      <c r="S109" s="81">
        <v>10</v>
      </c>
      <c r="T109" s="81">
        <v>2</v>
      </c>
      <c r="U109" s="82">
        <v>7.7</v>
      </c>
      <c r="V109" s="83">
        <v>0</v>
      </c>
      <c r="W109" s="72"/>
      <c r="X109" s="72"/>
      <c r="Y109" s="72"/>
      <c r="AA109" s="61"/>
    </row>
    <row r="110" spans="1:27" ht="14.4" x14ac:dyDescent="0.3">
      <c r="A110" s="187">
        <v>88</v>
      </c>
      <c r="B110" s="126" t="s">
        <v>122</v>
      </c>
      <c r="C110" s="127">
        <v>50.7</v>
      </c>
      <c r="D110" s="187">
        <v>40</v>
      </c>
      <c r="E110" s="150">
        <v>40</v>
      </c>
      <c r="F110" s="188">
        <f t="shared" si="20"/>
        <v>0.78895463510848118</v>
      </c>
      <c r="G110" s="187">
        <v>4</v>
      </c>
      <c r="H110" s="188">
        <f t="shared" si="21"/>
        <v>10</v>
      </c>
      <c r="I110" s="244">
        <v>0</v>
      </c>
      <c r="J110" s="81"/>
      <c r="K110" s="187"/>
      <c r="L110" s="191"/>
      <c r="M110" s="81">
        <v>4</v>
      </c>
      <c r="N110" s="81"/>
      <c r="O110" s="81">
        <v>4</v>
      </c>
      <c r="P110" s="81"/>
      <c r="Q110" s="247">
        <f t="shared" si="22"/>
        <v>100</v>
      </c>
      <c r="R110" s="83">
        <f>S110*E110/100</f>
        <v>4</v>
      </c>
      <c r="S110" s="81">
        <v>10</v>
      </c>
      <c r="T110" s="81">
        <v>4</v>
      </c>
      <c r="U110" s="82">
        <v>10</v>
      </c>
      <c r="V110" s="83">
        <v>0</v>
      </c>
      <c r="W110" s="72"/>
      <c r="X110" s="72"/>
      <c r="Y110" s="72"/>
      <c r="AA110" s="61"/>
    </row>
    <row r="111" spans="1:27" ht="14.4" x14ac:dyDescent="0.3">
      <c r="A111" s="187">
        <v>89</v>
      </c>
      <c r="B111" s="126" t="s">
        <v>123</v>
      </c>
      <c r="C111" s="127">
        <v>26.3</v>
      </c>
      <c r="D111" s="187">
        <v>18</v>
      </c>
      <c r="E111" s="249">
        <v>16</v>
      </c>
      <c r="F111" s="188">
        <f t="shared" si="20"/>
        <v>0.60836501901140683</v>
      </c>
      <c r="G111" s="187">
        <v>1</v>
      </c>
      <c r="H111" s="188">
        <f t="shared" si="21"/>
        <v>5.5555555555555554</v>
      </c>
      <c r="I111" s="244">
        <v>0</v>
      </c>
      <c r="J111" s="81"/>
      <c r="K111" s="187"/>
      <c r="L111" s="191"/>
      <c r="M111" s="81">
        <v>1</v>
      </c>
      <c r="N111" s="81"/>
      <c r="O111" s="81">
        <v>1</v>
      </c>
      <c r="P111" s="81"/>
      <c r="Q111" s="247">
        <f t="shared" si="22"/>
        <v>100</v>
      </c>
      <c r="R111" s="83">
        <v>1</v>
      </c>
      <c r="S111" s="81">
        <v>10</v>
      </c>
      <c r="T111" s="81">
        <v>1</v>
      </c>
      <c r="U111" s="82">
        <v>6.3</v>
      </c>
      <c r="V111" s="83">
        <v>0</v>
      </c>
      <c r="W111" s="72"/>
      <c r="X111" s="72"/>
      <c r="Y111" s="72"/>
      <c r="AA111" s="61"/>
    </row>
    <row r="112" spans="1:27" ht="14.4" x14ac:dyDescent="0.3">
      <c r="A112" s="187">
        <v>90</v>
      </c>
      <c r="B112" s="126" t="s">
        <v>124</v>
      </c>
      <c r="C112" s="127">
        <v>72</v>
      </c>
      <c r="D112" s="187">
        <v>50</v>
      </c>
      <c r="E112" s="249">
        <v>50</v>
      </c>
      <c r="F112" s="188">
        <f t="shared" si="20"/>
        <v>0.69444444444444442</v>
      </c>
      <c r="G112" s="187">
        <v>5</v>
      </c>
      <c r="H112" s="188">
        <f t="shared" si="21"/>
        <v>10</v>
      </c>
      <c r="I112" s="244">
        <v>0</v>
      </c>
      <c r="J112" s="81"/>
      <c r="K112" s="187"/>
      <c r="L112" s="191"/>
      <c r="M112" s="81">
        <v>1</v>
      </c>
      <c r="N112" s="81"/>
      <c r="O112" s="81">
        <v>1</v>
      </c>
      <c r="P112" s="81"/>
      <c r="Q112" s="247">
        <f t="shared" si="22"/>
        <v>20</v>
      </c>
      <c r="R112" s="83">
        <v>5</v>
      </c>
      <c r="S112" s="81">
        <v>10</v>
      </c>
      <c r="T112" s="81">
        <v>5</v>
      </c>
      <c r="U112" s="82">
        <v>10</v>
      </c>
      <c r="V112" s="83">
        <v>0</v>
      </c>
      <c r="W112" s="72"/>
      <c r="X112" s="72"/>
      <c r="Y112" s="72"/>
      <c r="AA112" s="61"/>
    </row>
    <row r="113" spans="1:27" ht="14.4" x14ac:dyDescent="0.3">
      <c r="A113" s="187">
        <v>91</v>
      </c>
      <c r="B113" s="126" t="s">
        <v>125</v>
      </c>
      <c r="C113" s="127">
        <v>19.846</v>
      </c>
      <c r="D113" s="128">
        <v>10</v>
      </c>
      <c r="E113" s="249">
        <v>20</v>
      </c>
      <c r="F113" s="188">
        <f t="shared" si="20"/>
        <v>1.0077597500755819</v>
      </c>
      <c r="G113" s="187">
        <v>1</v>
      </c>
      <c r="H113" s="188">
        <f t="shared" si="21"/>
        <v>10</v>
      </c>
      <c r="I113" s="244">
        <v>0</v>
      </c>
      <c r="J113" s="81"/>
      <c r="K113" s="187">
        <v>1</v>
      </c>
      <c r="L113" s="191"/>
      <c r="M113" s="81">
        <v>0</v>
      </c>
      <c r="N113" s="81"/>
      <c r="O113" s="81">
        <v>0</v>
      </c>
      <c r="P113" s="81"/>
      <c r="Q113" s="247">
        <f t="shared" si="22"/>
        <v>0</v>
      </c>
      <c r="R113" s="83">
        <v>2</v>
      </c>
      <c r="S113" s="81">
        <v>10</v>
      </c>
      <c r="T113" s="81">
        <v>2</v>
      </c>
      <c r="U113" s="82">
        <v>10</v>
      </c>
      <c r="V113" s="83">
        <v>0</v>
      </c>
      <c r="W113" s="81"/>
      <c r="X113" s="81">
        <v>2</v>
      </c>
      <c r="Y113" s="81"/>
      <c r="AA113" s="61"/>
    </row>
    <row r="114" spans="1:27" ht="14.4" x14ac:dyDescent="0.3">
      <c r="A114" s="250"/>
      <c r="B114" s="141" t="s">
        <v>126</v>
      </c>
      <c r="C114" s="142"/>
      <c r="D114" s="92"/>
      <c r="E114" s="92"/>
      <c r="F114" s="200"/>
      <c r="G114" s="92"/>
      <c r="H114" s="209"/>
      <c r="I114" s="251"/>
      <c r="J114" s="92"/>
      <c r="K114" s="92"/>
      <c r="L114" s="93"/>
      <c r="M114" s="93"/>
      <c r="N114" s="93"/>
      <c r="O114" s="93"/>
      <c r="P114" s="93"/>
      <c r="Q114" s="252"/>
      <c r="R114" s="95"/>
      <c r="S114" s="92"/>
      <c r="T114" s="92"/>
      <c r="U114" s="95"/>
      <c r="V114" s="73"/>
      <c r="W114" s="92"/>
      <c r="X114" s="92"/>
      <c r="Y114" s="92"/>
      <c r="AA114" s="61"/>
    </row>
    <row r="115" spans="1:27" s="69" customFormat="1" ht="14.4" x14ac:dyDescent="0.3">
      <c r="A115" s="187">
        <v>92</v>
      </c>
      <c r="B115" s="126" t="s">
        <v>127</v>
      </c>
      <c r="C115" s="127">
        <v>73.62</v>
      </c>
      <c r="D115" s="187">
        <v>22</v>
      </c>
      <c r="E115" s="150">
        <v>19</v>
      </c>
      <c r="F115" s="188">
        <f t="shared" ref="F115:F120" si="23">E115/C115</f>
        <v>0.2580820429231187</v>
      </c>
      <c r="G115" s="187">
        <v>2</v>
      </c>
      <c r="H115" s="188">
        <f>G115/D115*100</f>
        <v>9.0909090909090917</v>
      </c>
      <c r="I115" s="244">
        <v>0</v>
      </c>
      <c r="J115" s="81"/>
      <c r="K115" s="187">
        <v>2</v>
      </c>
      <c r="L115" s="191"/>
      <c r="M115" s="81">
        <v>2</v>
      </c>
      <c r="N115" s="81"/>
      <c r="O115" s="81">
        <v>2</v>
      </c>
      <c r="P115" s="81"/>
      <c r="Q115" s="247">
        <f>M115/G115*100</f>
        <v>100</v>
      </c>
      <c r="R115" s="83">
        <v>1</v>
      </c>
      <c r="S115" s="81">
        <v>10</v>
      </c>
      <c r="T115" s="81">
        <v>1</v>
      </c>
      <c r="U115" s="82">
        <v>10</v>
      </c>
      <c r="V115" s="83">
        <v>0</v>
      </c>
      <c r="W115" s="81"/>
      <c r="X115" s="81">
        <v>1</v>
      </c>
      <c r="Y115" s="81"/>
      <c r="AA115" s="61"/>
    </row>
    <row r="116" spans="1:27" ht="14.4" x14ac:dyDescent="0.3">
      <c r="A116" s="187">
        <v>93</v>
      </c>
      <c r="B116" s="126" t="s">
        <v>128</v>
      </c>
      <c r="C116" s="127">
        <v>88.6</v>
      </c>
      <c r="D116" s="187">
        <v>55</v>
      </c>
      <c r="E116" s="249">
        <v>55</v>
      </c>
      <c r="F116" s="188">
        <f t="shared" si="23"/>
        <v>0.62076749435665923</v>
      </c>
      <c r="G116" s="187">
        <v>5</v>
      </c>
      <c r="H116" s="188">
        <f>G116/D116*100</f>
        <v>9.0909090909090917</v>
      </c>
      <c r="I116" s="244">
        <v>0</v>
      </c>
      <c r="J116" s="81"/>
      <c r="K116" s="187"/>
      <c r="L116" s="191"/>
      <c r="M116" s="81">
        <v>0</v>
      </c>
      <c r="N116" s="81"/>
      <c r="O116" s="81">
        <v>0</v>
      </c>
      <c r="P116" s="81"/>
      <c r="Q116" s="247">
        <f>M116/G116*100</f>
        <v>0</v>
      </c>
      <c r="R116" s="83">
        <v>5</v>
      </c>
      <c r="S116" s="81">
        <v>10</v>
      </c>
      <c r="T116" s="81">
        <v>5</v>
      </c>
      <c r="U116" s="82">
        <v>10</v>
      </c>
      <c r="V116" s="83">
        <v>0</v>
      </c>
      <c r="W116" s="72"/>
      <c r="X116" s="72"/>
      <c r="Y116" s="72"/>
      <c r="AA116" s="61"/>
    </row>
    <row r="117" spans="1:27" ht="14.4" x14ac:dyDescent="0.3">
      <c r="A117" s="208">
        <v>94</v>
      </c>
      <c r="B117" s="133" t="s">
        <v>129</v>
      </c>
      <c r="C117" s="137">
        <v>25.782</v>
      </c>
      <c r="D117" s="208">
        <v>0</v>
      </c>
      <c r="E117" s="162">
        <v>6</v>
      </c>
      <c r="F117" s="209">
        <f t="shared" si="23"/>
        <v>0.23272050267628577</v>
      </c>
      <c r="G117" s="208">
        <v>0</v>
      </c>
      <c r="H117" s="209">
        <v>0</v>
      </c>
      <c r="I117" s="251">
        <v>0</v>
      </c>
      <c r="J117" s="72"/>
      <c r="K117" s="208">
        <v>0</v>
      </c>
      <c r="L117" s="210"/>
      <c r="M117" s="72">
        <v>0</v>
      </c>
      <c r="N117" s="72"/>
      <c r="O117" s="72">
        <v>0</v>
      </c>
      <c r="P117" s="72"/>
      <c r="Q117" s="252">
        <v>0</v>
      </c>
      <c r="R117" s="73">
        <f>S117*E117/100</f>
        <v>0</v>
      </c>
      <c r="S117" s="72">
        <v>0</v>
      </c>
      <c r="T117" s="72">
        <v>0</v>
      </c>
      <c r="U117" s="74">
        <v>0</v>
      </c>
      <c r="V117" s="73">
        <v>0</v>
      </c>
      <c r="W117" s="72"/>
      <c r="X117" s="72">
        <v>0</v>
      </c>
      <c r="Y117" s="72"/>
      <c r="AA117" s="61"/>
    </row>
    <row r="118" spans="1:27" ht="14.4" x14ac:dyDescent="0.3">
      <c r="A118" s="187">
        <v>95</v>
      </c>
      <c r="B118" s="126" t="s">
        <v>130</v>
      </c>
      <c r="C118" s="127">
        <v>33</v>
      </c>
      <c r="D118" s="187">
        <v>34</v>
      </c>
      <c r="E118" s="249">
        <v>34</v>
      </c>
      <c r="F118" s="188">
        <f t="shared" si="23"/>
        <v>1.0303030303030303</v>
      </c>
      <c r="G118" s="187">
        <v>2</v>
      </c>
      <c r="H118" s="188">
        <f>G118/D118*100</f>
        <v>5.8823529411764701</v>
      </c>
      <c r="I118" s="244">
        <v>0</v>
      </c>
      <c r="J118" s="81"/>
      <c r="K118" s="187"/>
      <c r="L118" s="191"/>
      <c r="M118" s="81">
        <v>0</v>
      </c>
      <c r="N118" s="81"/>
      <c r="O118" s="81">
        <v>0</v>
      </c>
      <c r="P118" s="81"/>
      <c r="Q118" s="247">
        <f>M118/G118*100</f>
        <v>0</v>
      </c>
      <c r="R118" s="83">
        <v>3</v>
      </c>
      <c r="S118" s="81">
        <v>10</v>
      </c>
      <c r="T118" s="81">
        <v>2</v>
      </c>
      <c r="U118" s="82">
        <v>5.9</v>
      </c>
      <c r="V118" s="83">
        <v>0</v>
      </c>
      <c r="W118" s="72"/>
      <c r="X118" s="72"/>
      <c r="Y118" s="72"/>
      <c r="AA118" s="61"/>
    </row>
    <row r="119" spans="1:27" ht="14.4" x14ac:dyDescent="0.3">
      <c r="A119" s="187">
        <v>96</v>
      </c>
      <c r="B119" s="126" t="s">
        <v>131</v>
      </c>
      <c r="C119" s="127">
        <v>42.2</v>
      </c>
      <c r="D119" s="187">
        <v>66</v>
      </c>
      <c r="E119" s="249">
        <v>66</v>
      </c>
      <c r="F119" s="188">
        <f t="shared" si="23"/>
        <v>1.5639810426540284</v>
      </c>
      <c r="G119" s="187">
        <v>4</v>
      </c>
      <c r="H119" s="188">
        <f>G119/D119*100</f>
        <v>6.0606060606060606</v>
      </c>
      <c r="I119" s="244">
        <v>0</v>
      </c>
      <c r="J119" s="81"/>
      <c r="K119" s="187"/>
      <c r="L119" s="191"/>
      <c r="M119" s="81">
        <v>0</v>
      </c>
      <c r="N119" s="81"/>
      <c r="O119" s="81">
        <v>0</v>
      </c>
      <c r="P119" s="81"/>
      <c r="Q119" s="247">
        <f>M119/G119*100</f>
        <v>0</v>
      </c>
      <c r="R119" s="83">
        <v>6</v>
      </c>
      <c r="S119" s="81">
        <v>10</v>
      </c>
      <c r="T119" s="81">
        <v>4</v>
      </c>
      <c r="U119" s="82">
        <v>6.1</v>
      </c>
      <c r="V119" s="83">
        <v>0</v>
      </c>
      <c r="W119" s="72"/>
      <c r="X119" s="72"/>
      <c r="Y119" s="72"/>
      <c r="AA119" s="61"/>
    </row>
    <row r="120" spans="1:27" ht="14.4" x14ac:dyDescent="0.3">
      <c r="A120" s="187">
        <v>97</v>
      </c>
      <c r="B120" s="126" t="s">
        <v>132</v>
      </c>
      <c r="C120" s="127">
        <v>61.805999999999997</v>
      </c>
      <c r="D120" s="187">
        <v>22</v>
      </c>
      <c r="E120" s="150">
        <v>25</v>
      </c>
      <c r="F120" s="188">
        <f t="shared" si="23"/>
        <v>0.40449147331974245</v>
      </c>
      <c r="G120" s="187">
        <v>2</v>
      </c>
      <c r="H120" s="188">
        <f>G120/D120*100</f>
        <v>9.0909090909090917</v>
      </c>
      <c r="I120" s="244">
        <v>0</v>
      </c>
      <c r="J120" s="81"/>
      <c r="K120" s="187">
        <v>2</v>
      </c>
      <c r="L120" s="191"/>
      <c r="M120" s="81">
        <v>0</v>
      </c>
      <c r="N120" s="81"/>
      <c r="O120" s="81">
        <v>0</v>
      </c>
      <c r="P120" s="81"/>
      <c r="Q120" s="247">
        <v>0</v>
      </c>
      <c r="R120" s="83">
        <v>2</v>
      </c>
      <c r="S120" s="81">
        <v>10</v>
      </c>
      <c r="T120" s="81">
        <v>2</v>
      </c>
      <c r="U120" s="82">
        <v>10</v>
      </c>
      <c r="V120" s="83">
        <v>0</v>
      </c>
      <c r="W120" s="81"/>
      <c r="X120" s="81">
        <v>2</v>
      </c>
      <c r="Y120" s="81"/>
      <c r="AA120" s="61"/>
    </row>
    <row r="121" spans="1:27" ht="14.4" x14ac:dyDescent="0.3">
      <c r="A121" s="250"/>
      <c r="B121" s="141" t="s">
        <v>133</v>
      </c>
      <c r="C121" s="142"/>
      <c r="D121" s="378"/>
      <c r="E121" s="92"/>
      <c r="F121" s="200"/>
      <c r="G121" s="92"/>
      <c r="H121" s="209"/>
      <c r="I121" s="251"/>
      <c r="J121" s="92"/>
      <c r="K121" s="92"/>
      <c r="L121" s="93"/>
      <c r="M121" s="93"/>
      <c r="N121" s="93"/>
      <c r="O121" s="93"/>
      <c r="P121" s="93"/>
      <c r="Q121" s="252"/>
      <c r="R121" s="95"/>
      <c r="S121" s="92"/>
      <c r="T121" s="92"/>
      <c r="U121" s="95"/>
      <c r="V121" s="73"/>
      <c r="W121" s="92"/>
      <c r="X121" s="92"/>
      <c r="Y121" s="92"/>
      <c r="AA121" s="61"/>
    </row>
    <row r="122" spans="1:27" s="69" customFormat="1" ht="14.4" x14ac:dyDescent="0.3">
      <c r="A122" s="187">
        <v>98</v>
      </c>
      <c r="B122" s="126" t="s">
        <v>134</v>
      </c>
      <c r="C122" s="127">
        <v>26.7</v>
      </c>
      <c r="D122" s="187">
        <v>62</v>
      </c>
      <c r="E122" s="150">
        <v>58</v>
      </c>
      <c r="F122" s="188">
        <f t="shared" ref="F122:F133" si="24">E122/C122</f>
        <v>2.1722846441947565</v>
      </c>
      <c r="G122" s="187">
        <v>6</v>
      </c>
      <c r="H122" s="188">
        <f t="shared" ref="H122:H133" si="25">G122/D122*100</f>
        <v>9.67741935483871</v>
      </c>
      <c r="I122" s="244">
        <v>0</v>
      </c>
      <c r="J122" s="81"/>
      <c r="K122" s="187"/>
      <c r="L122" s="191"/>
      <c r="M122" s="205">
        <v>3</v>
      </c>
      <c r="N122" s="81"/>
      <c r="O122" s="205">
        <v>3</v>
      </c>
      <c r="P122" s="81"/>
      <c r="Q122" s="247">
        <f t="shared" ref="Q122:Q133" si="26">M122/G122*100</f>
        <v>50</v>
      </c>
      <c r="R122" s="83">
        <v>5</v>
      </c>
      <c r="S122" s="81">
        <v>10</v>
      </c>
      <c r="T122" s="81">
        <v>5</v>
      </c>
      <c r="U122" s="82">
        <v>10</v>
      </c>
      <c r="V122" s="83">
        <v>0</v>
      </c>
      <c r="W122" s="72"/>
      <c r="X122" s="72"/>
      <c r="Y122" s="72"/>
      <c r="AA122" s="61"/>
    </row>
    <row r="123" spans="1:27" ht="14.4" x14ac:dyDescent="0.3">
      <c r="A123" s="187">
        <v>99</v>
      </c>
      <c r="B123" s="126" t="s">
        <v>135</v>
      </c>
      <c r="C123" s="127">
        <v>23.3</v>
      </c>
      <c r="D123" s="187">
        <v>42</v>
      </c>
      <c r="E123" s="249">
        <v>42</v>
      </c>
      <c r="F123" s="188">
        <f t="shared" si="24"/>
        <v>1.8025751072961373</v>
      </c>
      <c r="G123" s="187">
        <v>3</v>
      </c>
      <c r="H123" s="188">
        <f t="shared" si="25"/>
        <v>7.1428571428571423</v>
      </c>
      <c r="I123" s="244">
        <v>0</v>
      </c>
      <c r="J123" s="81"/>
      <c r="K123" s="187"/>
      <c r="L123" s="191"/>
      <c r="M123" s="81">
        <v>0</v>
      </c>
      <c r="N123" s="81"/>
      <c r="O123" s="81">
        <v>0</v>
      </c>
      <c r="P123" s="81"/>
      <c r="Q123" s="247">
        <f t="shared" si="26"/>
        <v>0</v>
      </c>
      <c r="R123" s="83">
        <f>S123*E123/100</f>
        <v>4.2</v>
      </c>
      <c r="S123" s="81">
        <v>10</v>
      </c>
      <c r="T123" s="81">
        <v>3</v>
      </c>
      <c r="U123" s="82">
        <v>7.2</v>
      </c>
      <c r="V123" s="83">
        <v>0</v>
      </c>
      <c r="W123" s="72"/>
      <c r="X123" s="72"/>
      <c r="Y123" s="72"/>
      <c r="AA123" s="61"/>
    </row>
    <row r="124" spans="1:27" ht="14.4" x14ac:dyDescent="0.3">
      <c r="A124" s="187">
        <v>100</v>
      </c>
      <c r="B124" s="126" t="s">
        <v>136</v>
      </c>
      <c r="C124" s="127">
        <v>11</v>
      </c>
      <c r="D124" s="187">
        <v>39</v>
      </c>
      <c r="E124" s="150">
        <v>39</v>
      </c>
      <c r="F124" s="188">
        <f t="shared" si="24"/>
        <v>3.5454545454545454</v>
      </c>
      <c r="G124" s="187">
        <v>2</v>
      </c>
      <c r="H124" s="188">
        <f t="shared" si="25"/>
        <v>5.1282051282051277</v>
      </c>
      <c r="I124" s="244">
        <v>0</v>
      </c>
      <c r="J124" s="81"/>
      <c r="K124" s="187"/>
      <c r="L124" s="191"/>
      <c r="M124" s="81">
        <v>2</v>
      </c>
      <c r="N124" s="81"/>
      <c r="O124" s="81">
        <v>2</v>
      </c>
      <c r="P124" s="81"/>
      <c r="Q124" s="247">
        <f t="shared" si="26"/>
        <v>100</v>
      </c>
      <c r="R124" s="83">
        <v>3</v>
      </c>
      <c r="S124" s="81">
        <v>10</v>
      </c>
      <c r="T124" s="81">
        <v>2</v>
      </c>
      <c r="U124" s="82">
        <v>5.2</v>
      </c>
      <c r="V124" s="83">
        <v>0</v>
      </c>
      <c r="W124" s="72"/>
      <c r="X124" s="72"/>
      <c r="Y124" s="72"/>
      <c r="AA124" s="61"/>
    </row>
    <row r="125" spans="1:27" ht="14.4" x14ac:dyDescent="0.3">
      <c r="A125" s="187">
        <v>101</v>
      </c>
      <c r="B125" s="126" t="s">
        <v>137</v>
      </c>
      <c r="C125" s="127">
        <v>17.89</v>
      </c>
      <c r="D125" s="187">
        <v>32</v>
      </c>
      <c r="E125" s="150">
        <v>29</v>
      </c>
      <c r="F125" s="188">
        <f t="shared" si="24"/>
        <v>1.6210173281162661</v>
      </c>
      <c r="G125" s="187">
        <v>2</v>
      </c>
      <c r="H125" s="188">
        <f t="shared" si="25"/>
        <v>6.25</v>
      </c>
      <c r="I125" s="244">
        <v>0</v>
      </c>
      <c r="J125" s="81"/>
      <c r="K125" s="187">
        <v>2</v>
      </c>
      <c r="L125" s="191"/>
      <c r="M125" s="81">
        <v>2</v>
      </c>
      <c r="N125" s="81"/>
      <c r="O125" s="81">
        <v>2</v>
      </c>
      <c r="P125" s="81"/>
      <c r="Q125" s="247">
        <f t="shared" si="26"/>
        <v>100</v>
      </c>
      <c r="R125" s="83">
        <v>2</v>
      </c>
      <c r="S125" s="81">
        <v>10</v>
      </c>
      <c r="T125" s="81">
        <v>2</v>
      </c>
      <c r="U125" s="82">
        <v>6.9</v>
      </c>
      <c r="V125" s="83">
        <v>0</v>
      </c>
      <c r="W125" s="81"/>
      <c r="X125" s="81">
        <v>2</v>
      </c>
      <c r="Y125" s="81"/>
      <c r="AA125" s="61"/>
    </row>
    <row r="126" spans="1:27" ht="14.4" x14ac:dyDescent="0.3">
      <c r="A126" s="187">
        <v>102</v>
      </c>
      <c r="B126" s="126" t="s">
        <v>138</v>
      </c>
      <c r="C126" s="127">
        <v>15.875</v>
      </c>
      <c r="D126" s="128">
        <v>34</v>
      </c>
      <c r="E126" s="150">
        <v>33</v>
      </c>
      <c r="F126" s="188">
        <f t="shared" si="24"/>
        <v>2.0787401574803148</v>
      </c>
      <c r="G126" s="187">
        <v>2</v>
      </c>
      <c r="H126" s="188">
        <f t="shared" si="25"/>
        <v>5.8823529411764701</v>
      </c>
      <c r="I126" s="244">
        <v>0</v>
      </c>
      <c r="J126" s="81"/>
      <c r="K126" s="187">
        <v>2</v>
      </c>
      <c r="L126" s="191"/>
      <c r="M126" s="205">
        <v>1</v>
      </c>
      <c r="N126" s="81"/>
      <c r="O126" s="205">
        <v>1</v>
      </c>
      <c r="P126" s="81"/>
      <c r="Q126" s="247">
        <f t="shared" si="26"/>
        <v>50</v>
      </c>
      <c r="R126" s="83">
        <v>3</v>
      </c>
      <c r="S126" s="81">
        <v>10</v>
      </c>
      <c r="T126" s="81">
        <v>1</v>
      </c>
      <c r="U126" s="82">
        <v>3.5</v>
      </c>
      <c r="V126" s="83">
        <v>0</v>
      </c>
      <c r="W126" s="81"/>
      <c r="X126" s="81">
        <v>1</v>
      </c>
      <c r="Y126" s="81"/>
      <c r="AA126" s="61"/>
    </row>
    <row r="127" spans="1:27" ht="14.4" x14ac:dyDescent="0.3">
      <c r="A127" s="187">
        <v>103</v>
      </c>
      <c r="B127" s="126" t="s">
        <v>139</v>
      </c>
      <c r="C127" s="127">
        <v>24</v>
      </c>
      <c r="D127" s="187">
        <v>57</v>
      </c>
      <c r="E127" s="150">
        <v>57</v>
      </c>
      <c r="F127" s="188">
        <f t="shared" si="24"/>
        <v>2.375</v>
      </c>
      <c r="G127" s="187">
        <v>2</v>
      </c>
      <c r="H127" s="188">
        <f t="shared" si="25"/>
        <v>3.5087719298245612</v>
      </c>
      <c r="I127" s="244">
        <v>0</v>
      </c>
      <c r="J127" s="81"/>
      <c r="K127" s="187"/>
      <c r="L127" s="191"/>
      <c r="M127" s="81">
        <v>2</v>
      </c>
      <c r="N127" s="81"/>
      <c r="O127" s="81">
        <v>2</v>
      </c>
      <c r="P127" s="81"/>
      <c r="Q127" s="247">
        <f t="shared" si="26"/>
        <v>100</v>
      </c>
      <c r="R127" s="83">
        <v>5</v>
      </c>
      <c r="S127" s="81">
        <v>10</v>
      </c>
      <c r="T127" s="81">
        <v>2</v>
      </c>
      <c r="U127" s="82">
        <v>3.7</v>
      </c>
      <c r="V127" s="83">
        <v>0</v>
      </c>
      <c r="W127" s="72"/>
      <c r="X127" s="72"/>
      <c r="Y127" s="72"/>
      <c r="AA127" s="61"/>
    </row>
    <row r="128" spans="1:27" ht="14.4" x14ac:dyDescent="0.3">
      <c r="A128" s="187">
        <v>104</v>
      </c>
      <c r="B128" s="126" t="s">
        <v>140</v>
      </c>
      <c r="C128" s="127">
        <v>33.1</v>
      </c>
      <c r="D128" s="187">
        <v>57</v>
      </c>
      <c r="E128" s="150">
        <v>57</v>
      </c>
      <c r="F128" s="188">
        <f t="shared" si="24"/>
        <v>1.7220543806646524</v>
      </c>
      <c r="G128" s="187">
        <v>5</v>
      </c>
      <c r="H128" s="188">
        <f t="shared" si="25"/>
        <v>8.7719298245614024</v>
      </c>
      <c r="I128" s="244">
        <v>0</v>
      </c>
      <c r="J128" s="81"/>
      <c r="K128" s="187"/>
      <c r="L128" s="191"/>
      <c r="M128" s="81">
        <v>5</v>
      </c>
      <c r="N128" s="81"/>
      <c r="O128" s="81">
        <v>5</v>
      </c>
      <c r="P128" s="81"/>
      <c r="Q128" s="247">
        <f t="shared" si="26"/>
        <v>100</v>
      </c>
      <c r="R128" s="83">
        <v>5</v>
      </c>
      <c r="S128" s="81">
        <v>10</v>
      </c>
      <c r="T128" s="81">
        <v>5</v>
      </c>
      <c r="U128" s="82">
        <v>8.8000000000000007</v>
      </c>
      <c r="V128" s="83">
        <v>0</v>
      </c>
      <c r="W128" s="72"/>
      <c r="X128" s="72"/>
      <c r="Y128" s="72"/>
      <c r="AA128" s="61"/>
    </row>
    <row r="129" spans="1:27" ht="14.4" x14ac:dyDescent="0.3">
      <c r="A129" s="187">
        <v>105</v>
      </c>
      <c r="B129" s="126" t="s">
        <v>141</v>
      </c>
      <c r="C129" s="127">
        <v>19.236000000000001</v>
      </c>
      <c r="D129" s="187">
        <v>52</v>
      </c>
      <c r="E129" s="150">
        <v>57</v>
      </c>
      <c r="F129" s="188">
        <f t="shared" si="24"/>
        <v>2.9631940112289454</v>
      </c>
      <c r="G129" s="187">
        <v>3</v>
      </c>
      <c r="H129" s="188">
        <f t="shared" si="25"/>
        <v>5.7692307692307692</v>
      </c>
      <c r="I129" s="244">
        <v>0</v>
      </c>
      <c r="J129" s="81"/>
      <c r="K129" s="187">
        <v>3</v>
      </c>
      <c r="L129" s="191"/>
      <c r="M129" s="81">
        <v>3</v>
      </c>
      <c r="N129" s="81"/>
      <c r="O129" s="81">
        <v>3</v>
      </c>
      <c r="P129" s="81"/>
      <c r="Q129" s="247">
        <f t="shared" si="26"/>
        <v>100</v>
      </c>
      <c r="R129" s="83">
        <v>5</v>
      </c>
      <c r="S129" s="81">
        <v>10</v>
      </c>
      <c r="T129" s="81">
        <v>3</v>
      </c>
      <c r="U129" s="82">
        <v>6</v>
      </c>
      <c r="V129" s="83">
        <v>0</v>
      </c>
      <c r="W129" s="81"/>
      <c r="X129" s="81">
        <v>3</v>
      </c>
      <c r="Y129" s="81"/>
      <c r="AA129" s="61"/>
    </row>
    <row r="130" spans="1:27" ht="14.4" x14ac:dyDescent="0.3">
      <c r="A130" s="187">
        <v>106</v>
      </c>
      <c r="B130" s="126" t="s">
        <v>142</v>
      </c>
      <c r="C130" s="127">
        <v>26.9</v>
      </c>
      <c r="D130" s="187">
        <v>37</v>
      </c>
      <c r="E130" s="150">
        <v>32</v>
      </c>
      <c r="F130" s="188">
        <f t="shared" si="24"/>
        <v>1.1895910780669146</v>
      </c>
      <c r="G130" s="187">
        <v>3</v>
      </c>
      <c r="H130" s="188">
        <f t="shared" si="25"/>
        <v>8.1081081081081088</v>
      </c>
      <c r="I130" s="244">
        <v>0</v>
      </c>
      <c r="J130" s="81"/>
      <c r="K130" s="187"/>
      <c r="L130" s="191"/>
      <c r="M130" s="81">
        <v>0</v>
      </c>
      <c r="N130" s="81"/>
      <c r="O130" s="81">
        <v>0</v>
      </c>
      <c r="P130" s="81"/>
      <c r="Q130" s="247">
        <f t="shared" si="26"/>
        <v>0</v>
      </c>
      <c r="R130" s="83">
        <v>3</v>
      </c>
      <c r="S130" s="81">
        <v>10</v>
      </c>
      <c r="T130" s="81">
        <v>3</v>
      </c>
      <c r="U130" s="82">
        <v>10</v>
      </c>
      <c r="V130" s="83">
        <v>0</v>
      </c>
      <c r="W130" s="72"/>
      <c r="X130" s="72"/>
      <c r="Y130" s="72"/>
      <c r="AA130" s="61"/>
    </row>
    <row r="131" spans="1:27" ht="14.4" x14ac:dyDescent="0.3">
      <c r="A131" s="187">
        <v>107</v>
      </c>
      <c r="B131" s="126" t="s">
        <v>143</v>
      </c>
      <c r="C131" s="127">
        <v>22.8</v>
      </c>
      <c r="D131" s="187">
        <v>124</v>
      </c>
      <c r="E131" s="249">
        <v>118</v>
      </c>
      <c r="F131" s="188">
        <f t="shared" si="24"/>
        <v>5.1754385964912277</v>
      </c>
      <c r="G131" s="187">
        <v>5</v>
      </c>
      <c r="H131" s="188">
        <f t="shared" si="25"/>
        <v>4.032258064516129</v>
      </c>
      <c r="I131" s="244">
        <v>0</v>
      </c>
      <c r="J131" s="81"/>
      <c r="K131" s="187"/>
      <c r="L131" s="191"/>
      <c r="M131" s="81">
        <v>1</v>
      </c>
      <c r="N131" s="81"/>
      <c r="O131" s="81">
        <v>1</v>
      </c>
      <c r="P131" s="81"/>
      <c r="Q131" s="247">
        <f t="shared" si="26"/>
        <v>20</v>
      </c>
      <c r="R131" s="83">
        <v>11</v>
      </c>
      <c r="S131" s="81">
        <v>10</v>
      </c>
      <c r="T131" s="81">
        <v>5</v>
      </c>
      <c r="U131" s="82">
        <v>4.3</v>
      </c>
      <c r="V131" s="83">
        <v>0</v>
      </c>
      <c r="W131" s="72"/>
      <c r="X131" s="72"/>
      <c r="Y131" s="72"/>
      <c r="AA131" s="61"/>
    </row>
    <row r="132" spans="1:27" ht="14.4" x14ac:dyDescent="0.3">
      <c r="A132" s="187">
        <v>108</v>
      </c>
      <c r="B132" s="126" t="s">
        <v>144</v>
      </c>
      <c r="C132" s="127">
        <v>24.4</v>
      </c>
      <c r="D132" s="187">
        <v>37</v>
      </c>
      <c r="E132" s="150">
        <v>30</v>
      </c>
      <c r="F132" s="188">
        <f t="shared" si="24"/>
        <v>1.2295081967213115</v>
      </c>
      <c r="G132" s="187">
        <v>3</v>
      </c>
      <c r="H132" s="188">
        <f t="shared" si="25"/>
        <v>8.1081081081081088</v>
      </c>
      <c r="I132" s="244">
        <v>0</v>
      </c>
      <c r="J132" s="81"/>
      <c r="K132" s="187"/>
      <c r="L132" s="191"/>
      <c r="M132" s="81">
        <v>1</v>
      </c>
      <c r="N132" s="81"/>
      <c r="O132" s="81">
        <v>1</v>
      </c>
      <c r="P132" s="81"/>
      <c r="Q132" s="247">
        <f t="shared" si="26"/>
        <v>33.333333333333329</v>
      </c>
      <c r="R132" s="83">
        <v>3</v>
      </c>
      <c r="S132" s="81">
        <v>10</v>
      </c>
      <c r="T132" s="81">
        <v>3</v>
      </c>
      <c r="U132" s="82">
        <v>10</v>
      </c>
      <c r="V132" s="83">
        <v>0</v>
      </c>
      <c r="W132" s="72"/>
      <c r="X132" s="72"/>
      <c r="Y132" s="72"/>
      <c r="AA132" s="61"/>
    </row>
    <row r="133" spans="1:27" ht="14.4" x14ac:dyDescent="0.3">
      <c r="A133" s="187">
        <v>109</v>
      </c>
      <c r="B133" s="126" t="s">
        <v>145</v>
      </c>
      <c r="C133" s="127">
        <v>21.1</v>
      </c>
      <c r="D133" s="187">
        <v>44</v>
      </c>
      <c r="E133" s="150">
        <v>49</v>
      </c>
      <c r="F133" s="188">
        <f t="shared" si="24"/>
        <v>2.3222748815165875</v>
      </c>
      <c r="G133" s="187">
        <v>4</v>
      </c>
      <c r="H133" s="188">
        <f t="shared" si="25"/>
        <v>9.0909090909090917</v>
      </c>
      <c r="I133" s="244">
        <v>0</v>
      </c>
      <c r="J133" s="81"/>
      <c r="K133" s="187"/>
      <c r="L133" s="191"/>
      <c r="M133" s="81">
        <v>4</v>
      </c>
      <c r="N133" s="81"/>
      <c r="O133" s="81">
        <v>4</v>
      </c>
      <c r="P133" s="81"/>
      <c r="Q133" s="247">
        <f t="shared" si="26"/>
        <v>100</v>
      </c>
      <c r="R133" s="83">
        <v>4</v>
      </c>
      <c r="S133" s="81">
        <v>10</v>
      </c>
      <c r="T133" s="81">
        <v>4</v>
      </c>
      <c r="U133" s="82">
        <v>8.1999999999999993</v>
      </c>
      <c r="V133" s="83">
        <v>0</v>
      </c>
      <c r="W133" s="72"/>
      <c r="X133" s="72"/>
      <c r="Y133" s="72"/>
      <c r="AA133" s="61"/>
    </row>
    <row r="134" spans="1:27" ht="14.4" x14ac:dyDescent="0.3">
      <c r="A134" s="250"/>
      <c r="B134" s="141" t="s">
        <v>146</v>
      </c>
      <c r="C134" s="142"/>
      <c r="D134" s="378"/>
      <c r="E134" s="92"/>
      <c r="F134" s="200"/>
      <c r="G134" s="92"/>
      <c r="H134" s="209"/>
      <c r="I134" s="251"/>
      <c r="J134" s="92"/>
      <c r="K134" s="92"/>
      <c r="L134" s="93"/>
      <c r="M134" s="93"/>
      <c r="N134" s="93"/>
      <c r="O134" s="93"/>
      <c r="P134" s="93"/>
      <c r="Q134" s="252"/>
      <c r="R134" s="95"/>
      <c r="S134" s="92"/>
      <c r="T134" s="92"/>
      <c r="U134" s="95"/>
      <c r="V134" s="73"/>
      <c r="W134" s="92"/>
      <c r="X134" s="92"/>
      <c r="Y134" s="92"/>
      <c r="AA134" s="61"/>
    </row>
    <row r="135" spans="1:27" s="69" customFormat="1" ht="14.4" x14ac:dyDescent="0.3">
      <c r="A135" s="187">
        <v>110</v>
      </c>
      <c r="B135" s="126" t="s">
        <v>147</v>
      </c>
      <c r="C135" s="127">
        <v>49.5</v>
      </c>
      <c r="D135" s="187">
        <v>62</v>
      </c>
      <c r="E135" s="150">
        <v>67</v>
      </c>
      <c r="F135" s="188">
        <f t="shared" ref="F135:F141" si="27">E135/C135</f>
        <v>1.3535353535353536</v>
      </c>
      <c r="G135" s="187">
        <v>6</v>
      </c>
      <c r="H135" s="188">
        <f t="shared" ref="H135:H140" si="28">G135/D135*100</f>
        <v>9.67741935483871</v>
      </c>
      <c r="I135" s="244">
        <v>0</v>
      </c>
      <c r="J135" s="81"/>
      <c r="K135" s="187"/>
      <c r="L135" s="191"/>
      <c r="M135" s="81">
        <v>6</v>
      </c>
      <c r="N135" s="81"/>
      <c r="O135" s="81">
        <v>6</v>
      </c>
      <c r="P135" s="81"/>
      <c r="Q135" s="247">
        <f t="shared" ref="Q135:Q140" si="29">M135/G135*100</f>
        <v>100</v>
      </c>
      <c r="R135" s="83">
        <v>6</v>
      </c>
      <c r="S135" s="81">
        <v>10</v>
      </c>
      <c r="T135" s="81">
        <v>6</v>
      </c>
      <c r="U135" s="82">
        <v>9</v>
      </c>
      <c r="V135" s="83">
        <v>0</v>
      </c>
      <c r="W135" s="72"/>
      <c r="X135" s="72"/>
      <c r="Y135" s="72"/>
      <c r="AA135" s="61"/>
    </row>
    <row r="136" spans="1:27" ht="14.4" x14ac:dyDescent="0.3">
      <c r="A136" s="187">
        <v>111</v>
      </c>
      <c r="B136" s="126" t="s">
        <v>148</v>
      </c>
      <c r="C136" s="127">
        <v>51.2</v>
      </c>
      <c r="D136" s="187">
        <v>102</v>
      </c>
      <c r="E136" s="150">
        <v>103</v>
      </c>
      <c r="F136" s="188">
        <f t="shared" si="27"/>
        <v>2.01171875</v>
      </c>
      <c r="G136" s="187">
        <v>10</v>
      </c>
      <c r="H136" s="188">
        <f t="shared" si="28"/>
        <v>9.8039215686274517</v>
      </c>
      <c r="I136" s="244">
        <v>0</v>
      </c>
      <c r="J136" s="81"/>
      <c r="K136" s="187"/>
      <c r="L136" s="191"/>
      <c r="M136" s="205">
        <v>9</v>
      </c>
      <c r="N136" s="81"/>
      <c r="O136" s="205">
        <v>9</v>
      </c>
      <c r="P136" s="81"/>
      <c r="Q136" s="247">
        <f t="shared" si="29"/>
        <v>90</v>
      </c>
      <c r="R136" s="83">
        <v>10</v>
      </c>
      <c r="S136" s="81">
        <v>10</v>
      </c>
      <c r="T136" s="81">
        <v>10</v>
      </c>
      <c r="U136" s="82">
        <v>9.9</v>
      </c>
      <c r="V136" s="83">
        <v>0</v>
      </c>
      <c r="W136" s="72"/>
      <c r="X136" s="72"/>
      <c r="Y136" s="72"/>
      <c r="AA136" s="61"/>
    </row>
    <row r="137" spans="1:27" ht="14.4" x14ac:dyDescent="0.3">
      <c r="A137" s="187">
        <v>112</v>
      </c>
      <c r="B137" s="126" t="s">
        <v>149</v>
      </c>
      <c r="C137" s="127">
        <v>38.6</v>
      </c>
      <c r="D137" s="187">
        <v>51</v>
      </c>
      <c r="E137" s="150">
        <v>50</v>
      </c>
      <c r="F137" s="188">
        <f t="shared" si="27"/>
        <v>1.2953367875647668</v>
      </c>
      <c r="G137" s="187">
        <v>5</v>
      </c>
      <c r="H137" s="188">
        <f t="shared" si="28"/>
        <v>9.8039215686274517</v>
      </c>
      <c r="I137" s="244">
        <v>0</v>
      </c>
      <c r="J137" s="81"/>
      <c r="K137" s="187"/>
      <c r="L137" s="191"/>
      <c r="M137" s="81">
        <v>5</v>
      </c>
      <c r="N137" s="81"/>
      <c r="O137" s="81">
        <v>5</v>
      </c>
      <c r="P137" s="81"/>
      <c r="Q137" s="247">
        <f t="shared" si="29"/>
        <v>100</v>
      </c>
      <c r="R137" s="83">
        <v>5</v>
      </c>
      <c r="S137" s="81">
        <v>10</v>
      </c>
      <c r="T137" s="81">
        <v>5</v>
      </c>
      <c r="U137" s="82">
        <v>10</v>
      </c>
      <c r="V137" s="83">
        <v>0</v>
      </c>
      <c r="W137" s="72"/>
      <c r="X137" s="72"/>
      <c r="Y137" s="72"/>
      <c r="AA137" s="61"/>
    </row>
    <row r="138" spans="1:27" ht="14.4" x14ac:dyDescent="0.3">
      <c r="A138" s="187">
        <v>113</v>
      </c>
      <c r="B138" s="126" t="s">
        <v>150</v>
      </c>
      <c r="C138" s="127">
        <v>24.9</v>
      </c>
      <c r="D138" s="187">
        <v>62</v>
      </c>
      <c r="E138" s="150">
        <v>51</v>
      </c>
      <c r="F138" s="188">
        <f t="shared" si="27"/>
        <v>2.0481927710843375</v>
      </c>
      <c r="G138" s="187">
        <v>6</v>
      </c>
      <c r="H138" s="188">
        <f t="shared" si="28"/>
        <v>9.67741935483871</v>
      </c>
      <c r="I138" s="244">
        <v>0</v>
      </c>
      <c r="J138" s="81"/>
      <c r="K138" s="187"/>
      <c r="L138" s="191"/>
      <c r="M138" s="205">
        <v>5</v>
      </c>
      <c r="N138" s="81"/>
      <c r="O138" s="205">
        <v>5</v>
      </c>
      <c r="P138" s="81"/>
      <c r="Q138" s="247">
        <f t="shared" si="29"/>
        <v>83.333333333333343</v>
      </c>
      <c r="R138" s="83">
        <v>5</v>
      </c>
      <c r="S138" s="81">
        <v>10</v>
      </c>
      <c r="T138" s="81">
        <v>5</v>
      </c>
      <c r="U138" s="82">
        <v>9.9</v>
      </c>
      <c r="V138" s="83">
        <v>0</v>
      </c>
      <c r="W138" s="72"/>
      <c r="X138" s="72"/>
      <c r="Y138" s="72"/>
      <c r="AA138" s="61"/>
    </row>
    <row r="139" spans="1:27" ht="14.4" x14ac:dyDescent="0.3">
      <c r="A139" s="187">
        <v>114</v>
      </c>
      <c r="B139" s="126" t="s">
        <v>151</v>
      </c>
      <c r="C139" s="127">
        <v>38.4</v>
      </c>
      <c r="D139" s="187">
        <v>58</v>
      </c>
      <c r="E139" s="150">
        <v>65</v>
      </c>
      <c r="F139" s="188">
        <f t="shared" si="27"/>
        <v>1.6927083333333335</v>
      </c>
      <c r="G139" s="187">
        <v>3</v>
      </c>
      <c r="H139" s="188">
        <f t="shared" si="28"/>
        <v>5.1724137931034484</v>
      </c>
      <c r="I139" s="244">
        <v>0</v>
      </c>
      <c r="J139" s="81"/>
      <c r="K139" s="187"/>
      <c r="L139" s="191"/>
      <c r="M139" s="81">
        <v>0</v>
      </c>
      <c r="N139" s="81"/>
      <c r="O139" s="81">
        <v>0</v>
      </c>
      <c r="P139" s="81"/>
      <c r="Q139" s="247">
        <f t="shared" si="29"/>
        <v>0</v>
      </c>
      <c r="R139" s="83">
        <v>6</v>
      </c>
      <c r="S139" s="81">
        <v>10</v>
      </c>
      <c r="T139" s="81">
        <v>3</v>
      </c>
      <c r="U139" s="82">
        <v>4.7</v>
      </c>
      <c r="V139" s="83">
        <v>0</v>
      </c>
      <c r="W139" s="72"/>
      <c r="X139" s="72"/>
      <c r="Y139" s="72"/>
      <c r="AA139" s="61"/>
    </row>
    <row r="140" spans="1:27" ht="14.4" x14ac:dyDescent="0.3">
      <c r="A140" s="187">
        <v>115</v>
      </c>
      <c r="B140" s="126" t="s">
        <v>152</v>
      </c>
      <c r="C140" s="127">
        <v>36.5</v>
      </c>
      <c r="D140" s="187">
        <v>35</v>
      </c>
      <c r="E140" s="150">
        <v>35</v>
      </c>
      <c r="F140" s="188">
        <f t="shared" si="27"/>
        <v>0.95890410958904104</v>
      </c>
      <c r="G140" s="187">
        <v>3</v>
      </c>
      <c r="H140" s="188">
        <f t="shared" si="28"/>
        <v>8.5714285714285712</v>
      </c>
      <c r="I140" s="244">
        <v>0</v>
      </c>
      <c r="J140" s="81"/>
      <c r="K140" s="187"/>
      <c r="L140" s="191"/>
      <c r="M140" s="205">
        <v>2</v>
      </c>
      <c r="N140" s="81"/>
      <c r="O140" s="205">
        <v>2</v>
      </c>
      <c r="P140" s="81"/>
      <c r="Q140" s="247">
        <f t="shared" si="29"/>
        <v>66.666666666666657</v>
      </c>
      <c r="R140" s="83">
        <v>3</v>
      </c>
      <c r="S140" s="81">
        <v>10</v>
      </c>
      <c r="T140" s="81">
        <v>3</v>
      </c>
      <c r="U140" s="82">
        <v>10</v>
      </c>
      <c r="V140" s="83">
        <v>0</v>
      </c>
      <c r="W140" s="72"/>
      <c r="X140" s="72"/>
      <c r="Y140" s="72"/>
      <c r="AA140" s="61"/>
    </row>
    <row r="141" spans="1:27" ht="14.4" x14ac:dyDescent="0.3">
      <c r="A141" s="208">
        <v>116</v>
      </c>
      <c r="B141" s="133" t="s">
        <v>153</v>
      </c>
      <c r="C141" s="137">
        <v>44.975999999999999</v>
      </c>
      <c r="D141" s="208">
        <v>4</v>
      </c>
      <c r="E141" s="259">
        <v>0</v>
      </c>
      <c r="F141" s="209">
        <f t="shared" si="27"/>
        <v>0</v>
      </c>
      <c r="G141" s="208">
        <v>0</v>
      </c>
      <c r="H141" s="209">
        <v>0</v>
      </c>
      <c r="I141" s="251">
        <v>0</v>
      </c>
      <c r="J141" s="72"/>
      <c r="K141" s="208">
        <v>0</v>
      </c>
      <c r="L141" s="210"/>
      <c r="M141" s="72">
        <v>0</v>
      </c>
      <c r="N141" s="72"/>
      <c r="O141" s="72">
        <v>0</v>
      </c>
      <c r="P141" s="72"/>
      <c r="Q141" s="252">
        <v>0</v>
      </c>
      <c r="R141" s="73">
        <f>S141*E141/100</f>
        <v>0</v>
      </c>
      <c r="S141" s="72">
        <v>0</v>
      </c>
      <c r="T141" s="72">
        <v>0</v>
      </c>
      <c r="U141" s="74">
        <v>0</v>
      </c>
      <c r="V141" s="73">
        <v>0</v>
      </c>
      <c r="W141" s="72"/>
      <c r="X141" s="72">
        <v>0</v>
      </c>
      <c r="Y141" s="72"/>
      <c r="AA141" s="61"/>
    </row>
    <row r="142" spans="1:27" ht="14.4" x14ac:dyDescent="0.3">
      <c r="A142" s="250"/>
      <c r="B142" s="141" t="s">
        <v>154</v>
      </c>
      <c r="C142" s="142"/>
      <c r="D142" s="378"/>
      <c r="E142" s="92"/>
      <c r="F142" s="200"/>
      <c r="G142" s="92"/>
      <c r="H142" s="209"/>
      <c r="I142" s="251"/>
      <c r="J142" s="92"/>
      <c r="K142" s="92"/>
      <c r="L142" s="93"/>
      <c r="M142" s="93"/>
      <c r="N142" s="93"/>
      <c r="O142" s="93"/>
      <c r="P142" s="93"/>
      <c r="Q142" s="252"/>
      <c r="R142" s="95"/>
      <c r="S142" s="92"/>
      <c r="T142" s="92"/>
      <c r="U142" s="95"/>
      <c r="V142" s="73"/>
      <c r="W142" s="92"/>
      <c r="X142" s="92"/>
      <c r="Y142" s="92"/>
      <c r="AA142" s="61"/>
    </row>
    <row r="143" spans="1:27" s="69" customFormat="1" ht="14.4" x14ac:dyDescent="0.3">
      <c r="A143" s="208">
        <v>117</v>
      </c>
      <c r="B143" s="133" t="s">
        <v>155</v>
      </c>
      <c r="C143" s="137">
        <v>29.826000000000001</v>
      </c>
      <c r="D143" s="208">
        <v>0</v>
      </c>
      <c r="E143" s="259">
        <v>0</v>
      </c>
      <c r="F143" s="209">
        <f>E143/C143</f>
        <v>0</v>
      </c>
      <c r="G143" s="208">
        <v>0</v>
      </c>
      <c r="H143" s="209">
        <v>0</v>
      </c>
      <c r="I143" s="251">
        <v>0</v>
      </c>
      <c r="J143" s="72"/>
      <c r="K143" s="208">
        <v>0</v>
      </c>
      <c r="L143" s="210"/>
      <c r="M143" s="72">
        <v>0</v>
      </c>
      <c r="N143" s="72"/>
      <c r="O143" s="72">
        <v>0</v>
      </c>
      <c r="P143" s="72"/>
      <c r="Q143" s="252">
        <v>0</v>
      </c>
      <c r="R143" s="73">
        <f>S143*E143/100</f>
        <v>0</v>
      </c>
      <c r="S143" s="72">
        <v>0</v>
      </c>
      <c r="T143" s="72">
        <v>0</v>
      </c>
      <c r="U143" s="74">
        <v>0</v>
      </c>
      <c r="V143" s="73">
        <v>0</v>
      </c>
      <c r="W143" s="72"/>
      <c r="X143" s="72">
        <v>0</v>
      </c>
      <c r="Y143" s="72"/>
      <c r="AA143" s="61"/>
    </row>
    <row r="144" spans="1:27" ht="14.4" x14ac:dyDescent="0.3">
      <c r="A144" s="208">
        <v>118</v>
      </c>
      <c r="B144" s="133" t="s">
        <v>156</v>
      </c>
      <c r="C144" s="137">
        <v>41</v>
      </c>
      <c r="D144" s="208">
        <v>0</v>
      </c>
      <c r="E144" s="259">
        <v>0</v>
      </c>
      <c r="F144" s="209">
        <f>E144/C144</f>
        <v>0</v>
      </c>
      <c r="G144" s="208">
        <v>0</v>
      </c>
      <c r="H144" s="209">
        <v>0</v>
      </c>
      <c r="I144" s="251">
        <v>0</v>
      </c>
      <c r="J144" s="72"/>
      <c r="K144" s="208">
        <v>0</v>
      </c>
      <c r="L144" s="210"/>
      <c r="M144" s="72">
        <v>0</v>
      </c>
      <c r="N144" s="72"/>
      <c r="O144" s="72">
        <v>0</v>
      </c>
      <c r="P144" s="72"/>
      <c r="Q144" s="252">
        <v>0</v>
      </c>
      <c r="R144" s="73">
        <f>S144*E144/100</f>
        <v>0</v>
      </c>
      <c r="S144" s="72">
        <v>0</v>
      </c>
      <c r="T144" s="72">
        <v>0</v>
      </c>
      <c r="U144" s="74">
        <v>0</v>
      </c>
      <c r="V144" s="73">
        <v>0</v>
      </c>
      <c r="W144" s="72"/>
      <c r="X144" s="72"/>
      <c r="Y144" s="72"/>
      <c r="AA144" s="61"/>
    </row>
    <row r="145" spans="1:27" ht="14.4" x14ac:dyDescent="0.3">
      <c r="A145" s="208">
        <v>119</v>
      </c>
      <c r="B145" s="133" t="s">
        <v>157</v>
      </c>
      <c r="C145" s="137">
        <v>57.505000000000003</v>
      </c>
      <c r="D145" s="208">
        <v>15</v>
      </c>
      <c r="E145" s="259">
        <v>0</v>
      </c>
      <c r="F145" s="209">
        <f>E145/C145</f>
        <v>0</v>
      </c>
      <c r="G145" s="208">
        <v>1</v>
      </c>
      <c r="H145" s="209">
        <f>G145/D145*100</f>
        <v>6.666666666666667</v>
      </c>
      <c r="I145" s="251">
        <v>0</v>
      </c>
      <c r="J145" s="72"/>
      <c r="K145" s="208">
        <v>0</v>
      </c>
      <c r="L145" s="210"/>
      <c r="M145" s="205">
        <v>1</v>
      </c>
      <c r="N145" s="72"/>
      <c r="O145" s="205">
        <v>1</v>
      </c>
      <c r="P145" s="72"/>
      <c r="Q145" s="252">
        <v>0</v>
      </c>
      <c r="R145" s="73">
        <v>0</v>
      </c>
      <c r="S145" s="72">
        <v>0</v>
      </c>
      <c r="T145" s="72">
        <v>0</v>
      </c>
      <c r="U145" s="74">
        <v>0</v>
      </c>
      <c r="V145" s="73">
        <v>0</v>
      </c>
      <c r="W145" s="72"/>
      <c r="X145" s="72">
        <v>0</v>
      </c>
      <c r="Y145" s="72"/>
      <c r="AA145" s="61"/>
    </row>
    <row r="146" spans="1:27" ht="14.4" x14ac:dyDescent="0.3">
      <c r="A146" s="187">
        <v>120</v>
      </c>
      <c r="B146" s="126" t="s">
        <v>158</v>
      </c>
      <c r="C146" s="127">
        <v>99.6</v>
      </c>
      <c r="D146" s="187">
        <v>75</v>
      </c>
      <c r="E146" s="150">
        <v>75</v>
      </c>
      <c r="F146" s="188">
        <f>E146/C146</f>
        <v>0.75301204819277112</v>
      </c>
      <c r="G146" s="187">
        <v>5</v>
      </c>
      <c r="H146" s="188">
        <f>G146/D146*100</f>
        <v>6.666666666666667</v>
      </c>
      <c r="I146" s="244">
        <v>0</v>
      </c>
      <c r="J146" s="81"/>
      <c r="K146" s="187"/>
      <c r="L146" s="191"/>
      <c r="M146" s="81">
        <v>3</v>
      </c>
      <c r="N146" s="81"/>
      <c r="O146" s="81">
        <v>3</v>
      </c>
      <c r="P146" s="81"/>
      <c r="Q146" s="247">
        <f>M146/G146*100</f>
        <v>60</v>
      </c>
      <c r="R146" s="83">
        <v>7</v>
      </c>
      <c r="S146" s="81">
        <v>10</v>
      </c>
      <c r="T146" s="81">
        <v>5</v>
      </c>
      <c r="U146" s="82">
        <v>7</v>
      </c>
      <c r="V146" s="83">
        <v>0</v>
      </c>
      <c r="W146" s="72"/>
      <c r="X146" s="72"/>
      <c r="Y146" s="72"/>
      <c r="AA146" s="61"/>
    </row>
    <row r="147" spans="1:27" ht="14.4" x14ac:dyDescent="0.3">
      <c r="A147" s="250"/>
      <c r="B147" s="141" t="s">
        <v>159</v>
      </c>
      <c r="C147" s="142"/>
      <c r="D147" s="92"/>
      <c r="E147" s="92"/>
      <c r="F147" s="200"/>
      <c r="G147" s="92"/>
      <c r="H147" s="209"/>
      <c r="I147" s="251"/>
      <c r="J147" s="92"/>
      <c r="K147" s="92"/>
      <c r="L147" s="93"/>
      <c r="M147" s="93"/>
      <c r="N147" s="93"/>
      <c r="O147" s="93"/>
      <c r="P147" s="93"/>
      <c r="Q147" s="252"/>
      <c r="R147" s="95"/>
      <c r="S147" s="92"/>
      <c r="T147" s="92"/>
      <c r="U147" s="95"/>
      <c r="V147" s="73"/>
      <c r="W147" s="92"/>
      <c r="X147" s="92"/>
      <c r="Y147" s="92"/>
      <c r="AA147" s="61"/>
    </row>
    <row r="148" spans="1:27" s="69" customFormat="1" ht="14.4" x14ac:dyDescent="0.3">
      <c r="A148" s="187">
        <v>121</v>
      </c>
      <c r="B148" s="126" t="s">
        <v>160</v>
      </c>
      <c r="C148" s="127">
        <v>43.334000000000003</v>
      </c>
      <c r="D148" s="187">
        <v>28</v>
      </c>
      <c r="E148" s="249">
        <v>24</v>
      </c>
      <c r="F148" s="188">
        <f>E148/C148</f>
        <v>0.5538376332671805</v>
      </c>
      <c r="G148" s="187">
        <v>2</v>
      </c>
      <c r="H148" s="188">
        <f>G148/D148*100</f>
        <v>7.1428571428571423</v>
      </c>
      <c r="I148" s="244">
        <v>0</v>
      </c>
      <c r="J148" s="81"/>
      <c r="K148" s="187">
        <v>2</v>
      </c>
      <c r="L148" s="191"/>
      <c r="M148" s="81">
        <v>0</v>
      </c>
      <c r="N148" s="81"/>
      <c r="O148" s="81">
        <v>0</v>
      </c>
      <c r="P148" s="81"/>
      <c r="Q148" s="247">
        <f>M148/G148*100</f>
        <v>0</v>
      </c>
      <c r="R148" s="83">
        <v>2</v>
      </c>
      <c r="S148" s="81">
        <v>10</v>
      </c>
      <c r="T148" s="81">
        <v>2</v>
      </c>
      <c r="U148" s="82">
        <v>10</v>
      </c>
      <c r="V148" s="83">
        <v>0</v>
      </c>
      <c r="W148" s="81"/>
      <c r="X148" s="81">
        <v>2</v>
      </c>
      <c r="Y148" s="81"/>
      <c r="AA148" s="61"/>
    </row>
    <row r="149" spans="1:27" ht="14.4" x14ac:dyDescent="0.3">
      <c r="A149" s="187">
        <v>122</v>
      </c>
      <c r="B149" s="126" t="s">
        <v>161</v>
      </c>
      <c r="C149" s="127">
        <v>33.200000000000003</v>
      </c>
      <c r="D149" s="187">
        <v>24</v>
      </c>
      <c r="E149" s="150">
        <v>19</v>
      </c>
      <c r="F149" s="188">
        <f>E149/C149</f>
        <v>0.57228915662650592</v>
      </c>
      <c r="G149" s="187">
        <v>2</v>
      </c>
      <c r="H149" s="188">
        <f>G149/D149*100</f>
        <v>8.3333333333333321</v>
      </c>
      <c r="I149" s="244">
        <v>0</v>
      </c>
      <c r="J149" s="81"/>
      <c r="K149" s="187"/>
      <c r="L149" s="191"/>
      <c r="M149" s="81">
        <v>2</v>
      </c>
      <c r="N149" s="81"/>
      <c r="O149" s="81">
        <v>2</v>
      </c>
      <c r="P149" s="81"/>
      <c r="Q149" s="247">
        <f>M149/G149*100</f>
        <v>100</v>
      </c>
      <c r="R149" s="83">
        <v>1</v>
      </c>
      <c r="S149" s="81">
        <v>10</v>
      </c>
      <c r="T149" s="81">
        <v>1</v>
      </c>
      <c r="U149" s="82">
        <v>10</v>
      </c>
      <c r="V149" s="83">
        <v>0</v>
      </c>
      <c r="W149" s="72"/>
      <c r="X149" s="72"/>
      <c r="Y149" s="72"/>
      <c r="AA149" s="61"/>
    </row>
    <row r="150" spans="1:27" ht="14.4" x14ac:dyDescent="0.3">
      <c r="A150" s="187">
        <v>123</v>
      </c>
      <c r="B150" s="126" t="s">
        <v>162</v>
      </c>
      <c r="C150" s="127">
        <v>59</v>
      </c>
      <c r="D150" s="187">
        <v>36</v>
      </c>
      <c r="E150" s="249">
        <v>33</v>
      </c>
      <c r="F150" s="188">
        <f>E150/C150</f>
        <v>0.55932203389830504</v>
      </c>
      <c r="G150" s="187">
        <v>3</v>
      </c>
      <c r="H150" s="188">
        <f>G150/D150*100</f>
        <v>8.3333333333333321</v>
      </c>
      <c r="I150" s="244">
        <v>0</v>
      </c>
      <c r="J150" s="81"/>
      <c r="K150" s="187"/>
      <c r="L150" s="191"/>
      <c r="M150" s="81">
        <v>0</v>
      </c>
      <c r="N150" s="81"/>
      <c r="O150" s="81">
        <v>0</v>
      </c>
      <c r="P150" s="81"/>
      <c r="Q150" s="247">
        <f>M150/G150*100</f>
        <v>0</v>
      </c>
      <c r="R150" s="83">
        <v>3</v>
      </c>
      <c r="S150" s="81">
        <v>10</v>
      </c>
      <c r="T150" s="81">
        <v>3</v>
      </c>
      <c r="U150" s="82">
        <v>9.1</v>
      </c>
      <c r="V150" s="83">
        <v>0</v>
      </c>
      <c r="W150" s="72"/>
      <c r="X150" s="72"/>
      <c r="Y150" s="72"/>
      <c r="AA150" s="61"/>
    </row>
    <row r="151" spans="1:27" ht="28.8" x14ac:dyDescent="0.3">
      <c r="A151" s="208">
        <v>124</v>
      </c>
      <c r="B151" s="262" t="s">
        <v>163</v>
      </c>
      <c r="C151" s="263">
        <v>1.155</v>
      </c>
      <c r="D151" s="135">
        <v>0</v>
      </c>
      <c r="E151" s="208">
        <v>0</v>
      </c>
      <c r="F151" s="209">
        <v>0</v>
      </c>
      <c r="G151" s="208">
        <v>0</v>
      </c>
      <c r="H151" s="209">
        <v>0</v>
      </c>
      <c r="I151" s="251">
        <v>0</v>
      </c>
      <c r="J151" s="72"/>
      <c r="K151" s="208">
        <v>0</v>
      </c>
      <c r="L151" s="210"/>
      <c r="M151" s="72">
        <v>0</v>
      </c>
      <c r="N151" s="72"/>
      <c r="O151" s="72">
        <v>0</v>
      </c>
      <c r="P151" s="72"/>
      <c r="Q151" s="252">
        <v>0</v>
      </c>
      <c r="R151" s="73">
        <f>S151*E151/100</f>
        <v>0</v>
      </c>
      <c r="S151" s="72">
        <v>0</v>
      </c>
      <c r="T151" s="72">
        <v>0</v>
      </c>
      <c r="U151" s="74">
        <v>0</v>
      </c>
      <c r="V151" s="73">
        <v>0</v>
      </c>
      <c r="W151" s="72"/>
      <c r="X151" s="72">
        <v>0</v>
      </c>
      <c r="Y151" s="72"/>
      <c r="AA151" s="61"/>
    </row>
    <row r="152" spans="1:27" ht="14.4" x14ac:dyDescent="0.3">
      <c r="A152" s="187">
        <v>125</v>
      </c>
      <c r="B152" s="126" t="s">
        <v>164</v>
      </c>
      <c r="C152" s="127">
        <v>47.756</v>
      </c>
      <c r="D152" s="187">
        <v>22</v>
      </c>
      <c r="E152" s="249">
        <v>22</v>
      </c>
      <c r="F152" s="188">
        <f>E152/C152</f>
        <v>0.46067509841695287</v>
      </c>
      <c r="G152" s="187">
        <v>2</v>
      </c>
      <c r="H152" s="188">
        <f>G152/D152*100</f>
        <v>9.0909090909090917</v>
      </c>
      <c r="I152" s="244">
        <v>0</v>
      </c>
      <c r="J152" s="81"/>
      <c r="K152" s="187">
        <v>2</v>
      </c>
      <c r="L152" s="191"/>
      <c r="M152" s="264">
        <v>2</v>
      </c>
      <c r="N152" s="81"/>
      <c r="O152" s="264">
        <v>2</v>
      </c>
      <c r="P152" s="81"/>
      <c r="Q152" s="247">
        <f>M152/G152*100</f>
        <v>100</v>
      </c>
      <c r="R152" s="83">
        <v>2</v>
      </c>
      <c r="S152" s="81">
        <v>10</v>
      </c>
      <c r="T152" s="81">
        <v>2</v>
      </c>
      <c r="U152" s="82">
        <v>10</v>
      </c>
      <c r="V152" s="83">
        <v>0</v>
      </c>
      <c r="W152" s="81"/>
      <c r="X152" s="81">
        <v>2</v>
      </c>
      <c r="Y152" s="81"/>
      <c r="AA152" s="61"/>
    </row>
    <row r="153" spans="1:27" ht="14.4" x14ac:dyDescent="0.3">
      <c r="A153" s="187">
        <v>126</v>
      </c>
      <c r="B153" s="126" t="s">
        <v>258</v>
      </c>
      <c r="C153" s="127">
        <v>11.647</v>
      </c>
      <c r="D153" s="187">
        <v>0</v>
      </c>
      <c r="E153" s="249">
        <v>42</v>
      </c>
      <c r="F153" s="188">
        <f>E153/C153</f>
        <v>3.6060788185798915</v>
      </c>
      <c r="G153" s="187">
        <v>0</v>
      </c>
      <c r="H153" s="188">
        <v>0</v>
      </c>
      <c r="I153" s="244">
        <v>0</v>
      </c>
      <c r="J153" s="81"/>
      <c r="K153" s="187">
        <v>0</v>
      </c>
      <c r="L153" s="191"/>
      <c r="M153" s="81">
        <v>0</v>
      </c>
      <c r="N153" s="81"/>
      <c r="O153" s="81">
        <v>0</v>
      </c>
      <c r="P153" s="81"/>
      <c r="Q153" s="247">
        <v>0</v>
      </c>
      <c r="R153" s="83">
        <v>4</v>
      </c>
      <c r="S153" s="81">
        <v>10</v>
      </c>
      <c r="T153" s="81">
        <v>4</v>
      </c>
      <c r="U153" s="82">
        <v>10</v>
      </c>
      <c r="V153" s="83">
        <v>0</v>
      </c>
      <c r="W153" s="72"/>
      <c r="X153" s="72"/>
      <c r="Y153" s="72"/>
      <c r="AA153" s="61"/>
    </row>
    <row r="154" spans="1:27" ht="14.4" x14ac:dyDescent="0.3">
      <c r="A154" s="187">
        <v>127</v>
      </c>
      <c r="B154" s="126" t="s">
        <v>166</v>
      </c>
      <c r="C154" s="127">
        <v>33.1</v>
      </c>
      <c r="D154" s="187">
        <v>40</v>
      </c>
      <c r="E154" s="249">
        <v>35</v>
      </c>
      <c r="F154" s="188">
        <f>E154/C154</f>
        <v>1.0574018126888216</v>
      </c>
      <c r="G154" s="187">
        <v>4</v>
      </c>
      <c r="H154" s="188">
        <f>G154/D154*100</f>
        <v>10</v>
      </c>
      <c r="I154" s="244">
        <v>0</v>
      </c>
      <c r="J154" s="81"/>
      <c r="K154" s="187"/>
      <c r="L154" s="191"/>
      <c r="M154" s="81">
        <v>2</v>
      </c>
      <c r="N154" s="81"/>
      <c r="O154" s="81">
        <v>2</v>
      </c>
      <c r="P154" s="81"/>
      <c r="Q154" s="247">
        <f>M154/G154*100</f>
        <v>50</v>
      </c>
      <c r="R154" s="83">
        <v>3</v>
      </c>
      <c r="S154" s="81">
        <v>10</v>
      </c>
      <c r="T154" s="81">
        <v>3</v>
      </c>
      <c r="U154" s="82">
        <v>8.6</v>
      </c>
      <c r="V154" s="83">
        <v>0</v>
      </c>
      <c r="W154" s="72"/>
      <c r="X154" s="72"/>
      <c r="Y154" s="72"/>
      <c r="AA154" s="61"/>
    </row>
    <row r="155" spans="1:27" ht="14.4" x14ac:dyDescent="0.3">
      <c r="A155" s="187">
        <v>128</v>
      </c>
      <c r="B155" s="126" t="s">
        <v>167</v>
      </c>
      <c r="C155" s="127">
        <v>27.3</v>
      </c>
      <c r="D155" s="187">
        <v>22</v>
      </c>
      <c r="E155" s="249">
        <v>23</v>
      </c>
      <c r="F155" s="188">
        <f>E155/C155</f>
        <v>0.8424908424908425</v>
      </c>
      <c r="G155" s="187">
        <v>1</v>
      </c>
      <c r="H155" s="188">
        <f>G155/D155*100</f>
        <v>4.5454545454545459</v>
      </c>
      <c r="I155" s="244">
        <v>0</v>
      </c>
      <c r="J155" s="81"/>
      <c r="K155" s="187"/>
      <c r="L155" s="191"/>
      <c r="M155" s="81">
        <v>1</v>
      </c>
      <c r="N155" s="81"/>
      <c r="O155" s="81">
        <v>1</v>
      </c>
      <c r="P155" s="81"/>
      <c r="Q155" s="247">
        <f>M155/G155*100</f>
        <v>100</v>
      </c>
      <c r="R155" s="83">
        <v>2</v>
      </c>
      <c r="S155" s="81">
        <v>10</v>
      </c>
      <c r="T155" s="81">
        <v>1</v>
      </c>
      <c r="U155" s="82">
        <v>4.5999999999999996</v>
      </c>
      <c r="V155" s="83">
        <v>0</v>
      </c>
      <c r="W155" s="72"/>
      <c r="X155" s="72"/>
      <c r="Y155" s="72"/>
      <c r="AA155" s="61"/>
    </row>
    <row r="156" spans="1:27" ht="14.4" x14ac:dyDescent="0.3">
      <c r="A156" s="250"/>
      <c r="B156" s="141" t="s">
        <v>168</v>
      </c>
      <c r="C156" s="142"/>
      <c r="D156" s="378"/>
      <c r="E156" s="92"/>
      <c r="F156" s="200"/>
      <c r="G156" s="92"/>
      <c r="H156" s="209"/>
      <c r="I156" s="251"/>
      <c r="J156" s="92"/>
      <c r="K156" s="92"/>
      <c r="L156" s="93"/>
      <c r="M156" s="93"/>
      <c r="N156" s="93"/>
      <c r="O156" s="93"/>
      <c r="P156" s="93"/>
      <c r="Q156" s="252"/>
      <c r="R156" s="95"/>
      <c r="S156" s="92"/>
      <c r="T156" s="92"/>
      <c r="U156" s="95"/>
      <c r="V156" s="73"/>
      <c r="W156" s="92"/>
      <c r="X156" s="92"/>
      <c r="Y156" s="92"/>
      <c r="AA156" s="61"/>
    </row>
    <row r="157" spans="1:27" s="69" customFormat="1" ht="14.4" x14ac:dyDescent="0.3">
      <c r="A157" s="187">
        <v>129</v>
      </c>
      <c r="B157" s="126" t="s">
        <v>35</v>
      </c>
      <c r="C157" s="127">
        <v>46.9</v>
      </c>
      <c r="D157" s="187">
        <v>30</v>
      </c>
      <c r="E157" s="150">
        <v>35</v>
      </c>
      <c r="F157" s="188">
        <f t="shared" ref="F157:F162" si="30">E157/C157</f>
        <v>0.74626865671641796</v>
      </c>
      <c r="G157" s="187">
        <v>3</v>
      </c>
      <c r="H157" s="188">
        <f t="shared" ref="H157:H162" si="31">G157/D157*100</f>
        <v>10</v>
      </c>
      <c r="I157" s="244">
        <v>0</v>
      </c>
      <c r="J157" s="81"/>
      <c r="K157" s="187"/>
      <c r="L157" s="191"/>
      <c r="M157" s="81">
        <v>0</v>
      </c>
      <c r="N157" s="81"/>
      <c r="O157" s="81">
        <v>0</v>
      </c>
      <c r="P157" s="81"/>
      <c r="Q157" s="247">
        <f t="shared" ref="Q157:Q162" si="32">M157/G157*100</f>
        <v>0</v>
      </c>
      <c r="R157" s="83">
        <v>3</v>
      </c>
      <c r="S157" s="81">
        <v>10</v>
      </c>
      <c r="T157" s="81">
        <v>3</v>
      </c>
      <c r="U157" s="82">
        <v>10</v>
      </c>
      <c r="V157" s="83">
        <v>0</v>
      </c>
      <c r="W157" s="72"/>
      <c r="X157" s="72"/>
      <c r="Y157" s="72"/>
      <c r="AA157" s="61"/>
    </row>
    <row r="158" spans="1:27" ht="14.4" x14ac:dyDescent="0.3">
      <c r="A158" s="187">
        <v>130</v>
      </c>
      <c r="B158" s="126" t="s">
        <v>169</v>
      </c>
      <c r="C158" s="127">
        <v>37.4</v>
      </c>
      <c r="D158" s="187">
        <v>38</v>
      </c>
      <c r="E158" s="249">
        <v>62</v>
      </c>
      <c r="F158" s="188">
        <f t="shared" si="30"/>
        <v>1.6577540106951871</v>
      </c>
      <c r="G158" s="187">
        <v>3</v>
      </c>
      <c r="H158" s="188">
        <f t="shared" si="31"/>
        <v>7.8947368421052628</v>
      </c>
      <c r="I158" s="244">
        <v>0</v>
      </c>
      <c r="J158" s="81"/>
      <c r="K158" s="187"/>
      <c r="L158" s="191"/>
      <c r="M158" s="205">
        <v>3</v>
      </c>
      <c r="N158" s="81"/>
      <c r="O158" s="205">
        <v>3</v>
      </c>
      <c r="P158" s="81"/>
      <c r="Q158" s="247">
        <f t="shared" si="32"/>
        <v>100</v>
      </c>
      <c r="R158" s="83">
        <v>6</v>
      </c>
      <c r="S158" s="81">
        <v>10</v>
      </c>
      <c r="T158" s="81">
        <v>6</v>
      </c>
      <c r="U158" s="82">
        <v>9.6999999999999993</v>
      </c>
      <c r="V158" s="83">
        <v>0</v>
      </c>
      <c r="W158" s="72"/>
      <c r="X158" s="72"/>
      <c r="Y158" s="72"/>
      <c r="AA158" s="61"/>
    </row>
    <row r="159" spans="1:27" ht="14.4" x14ac:dyDescent="0.3">
      <c r="A159" s="187">
        <v>131</v>
      </c>
      <c r="B159" s="126" t="s">
        <v>170</v>
      </c>
      <c r="C159" s="127">
        <v>54.7</v>
      </c>
      <c r="D159" s="187">
        <v>48</v>
      </c>
      <c r="E159" s="249">
        <v>48</v>
      </c>
      <c r="F159" s="188">
        <f t="shared" si="30"/>
        <v>0.87751371115173671</v>
      </c>
      <c r="G159" s="187">
        <v>2</v>
      </c>
      <c r="H159" s="188">
        <f t="shared" si="31"/>
        <v>4.1666666666666661</v>
      </c>
      <c r="I159" s="244">
        <v>0</v>
      </c>
      <c r="J159" s="81"/>
      <c r="K159" s="187"/>
      <c r="L159" s="191"/>
      <c r="M159" s="81">
        <v>0</v>
      </c>
      <c r="N159" s="81"/>
      <c r="O159" s="81">
        <v>0</v>
      </c>
      <c r="P159" s="81"/>
      <c r="Q159" s="247">
        <f t="shared" si="32"/>
        <v>0</v>
      </c>
      <c r="R159" s="83">
        <v>4</v>
      </c>
      <c r="S159" s="81">
        <v>10</v>
      </c>
      <c r="T159" s="81">
        <v>3</v>
      </c>
      <c r="U159" s="82">
        <v>6.3</v>
      </c>
      <c r="V159" s="83">
        <v>0</v>
      </c>
      <c r="W159" s="72"/>
      <c r="X159" s="72"/>
      <c r="Y159" s="72"/>
      <c r="AA159" s="61"/>
    </row>
    <row r="160" spans="1:27" ht="14.4" x14ac:dyDescent="0.3">
      <c r="A160" s="187">
        <v>132</v>
      </c>
      <c r="B160" s="126" t="s">
        <v>171</v>
      </c>
      <c r="C160" s="127">
        <v>17.946000000000002</v>
      </c>
      <c r="D160" s="187">
        <v>35</v>
      </c>
      <c r="E160" s="150">
        <v>39</v>
      </c>
      <c r="F160" s="188">
        <f t="shared" si="30"/>
        <v>2.1731862253426946</v>
      </c>
      <c r="G160" s="187">
        <v>3</v>
      </c>
      <c r="H160" s="188">
        <f t="shared" si="31"/>
        <v>8.5714285714285712</v>
      </c>
      <c r="I160" s="244">
        <v>0</v>
      </c>
      <c r="J160" s="81"/>
      <c r="K160" s="187">
        <v>3</v>
      </c>
      <c r="L160" s="191"/>
      <c r="M160" s="205">
        <v>2</v>
      </c>
      <c r="N160" s="81"/>
      <c r="O160" s="205">
        <v>2</v>
      </c>
      <c r="P160" s="81"/>
      <c r="Q160" s="247">
        <f t="shared" si="32"/>
        <v>66.666666666666657</v>
      </c>
      <c r="R160" s="83">
        <v>3</v>
      </c>
      <c r="S160" s="81">
        <v>10</v>
      </c>
      <c r="T160" s="81">
        <v>3</v>
      </c>
      <c r="U160" s="82">
        <v>7.7</v>
      </c>
      <c r="V160" s="83">
        <v>0</v>
      </c>
      <c r="W160" s="81"/>
      <c r="X160" s="81">
        <v>3</v>
      </c>
      <c r="Y160" s="81"/>
      <c r="AA160" s="61"/>
    </row>
    <row r="161" spans="1:27" ht="14.4" x14ac:dyDescent="0.3">
      <c r="A161" s="187">
        <v>133</v>
      </c>
      <c r="B161" s="126" t="s">
        <v>172</v>
      </c>
      <c r="C161" s="127">
        <v>30.3</v>
      </c>
      <c r="D161" s="187">
        <v>20</v>
      </c>
      <c r="E161" s="249">
        <v>10</v>
      </c>
      <c r="F161" s="188">
        <f t="shared" si="30"/>
        <v>0.33003300330033003</v>
      </c>
      <c r="G161" s="187">
        <v>2</v>
      </c>
      <c r="H161" s="188">
        <f t="shared" si="31"/>
        <v>10</v>
      </c>
      <c r="I161" s="244">
        <v>0</v>
      </c>
      <c r="J161" s="81"/>
      <c r="K161" s="187"/>
      <c r="L161" s="191"/>
      <c r="M161" s="81">
        <v>0</v>
      </c>
      <c r="N161" s="81"/>
      <c r="O161" s="81">
        <v>0</v>
      </c>
      <c r="P161" s="81"/>
      <c r="Q161" s="247">
        <f t="shared" si="32"/>
        <v>0</v>
      </c>
      <c r="R161" s="83">
        <f>S161*E161/100</f>
        <v>1</v>
      </c>
      <c r="S161" s="81">
        <v>10</v>
      </c>
      <c r="T161" s="81">
        <v>1</v>
      </c>
      <c r="U161" s="82">
        <v>10</v>
      </c>
      <c r="V161" s="83">
        <v>0</v>
      </c>
      <c r="W161" s="72"/>
      <c r="X161" s="72"/>
      <c r="Y161" s="72"/>
      <c r="AA161" s="61"/>
    </row>
    <row r="162" spans="1:27" ht="14.4" x14ac:dyDescent="0.3">
      <c r="A162" s="187">
        <v>134</v>
      </c>
      <c r="B162" s="126" t="s">
        <v>173</v>
      </c>
      <c r="C162" s="127">
        <v>23</v>
      </c>
      <c r="D162" s="187">
        <v>13</v>
      </c>
      <c r="E162" s="150">
        <v>14</v>
      </c>
      <c r="F162" s="188">
        <f t="shared" si="30"/>
        <v>0.60869565217391308</v>
      </c>
      <c r="G162" s="187">
        <v>1</v>
      </c>
      <c r="H162" s="188">
        <f t="shared" si="31"/>
        <v>7.6923076923076925</v>
      </c>
      <c r="I162" s="244">
        <v>0</v>
      </c>
      <c r="J162" s="81"/>
      <c r="K162" s="187"/>
      <c r="L162" s="191"/>
      <c r="M162" s="81">
        <v>1</v>
      </c>
      <c r="N162" s="81"/>
      <c r="O162" s="81">
        <v>1</v>
      </c>
      <c r="P162" s="81"/>
      <c r="Q162" s="247">
        <f t="shared" si="32"/>
        <v>100</v>
      </c>
      <c r="R162" s="83">
        <f>S162*E162/100</f>
        <v>1.4</v>
      </c>
      <c r="S162" s="81">
        <v>10</v>
      </c>
      <c r="T162" s="81">
        <v>1</v>
      </c>
      <c r="U162" s="82">
        <v>10</v>
      </c>
      <c r="V162" s="83">
        <v>0</v>
      </c>
      <c r="W162" s="72"/>
      <c r="X162" s="72"/>
      <c r="Y162" s="72"/>
      <c r="AA162" s="61"/>
    </row>
    <row r="163" spans="1:27" ht="14.4" x14ac:dyDescent="0.3">
      <c r="A163" s="250"/>
      <c r="B163" s="141" t="s">
        <v>174</v>
      </c>
      <c r="C163" s="142"/>
      <c r="D163" s="378"/>
      <c r="E163" s="92"/>
      <c r="F163" s="200"/>
      <c r="G163" s="92"/>
      <c r="H163" s="209"/>
      <c r="I163" s="251"/>
      <c r="J163" s="92"/>
      <c r="K163" s="92"/>
      <c r="L163" s="92"/>
      <c r="M163" s="92"/>
      <c r="N163" s="92"/>
      <c r="O163" s="92"/>
      <c r="P163" s="92"/>
      <c r="Q163" s="252"/>
      <c r="R163" s="95"/>
      <c r="S163" s="92"/>
      <c r="T163" s="92"/>
      <c r="U163" s="95"/>
      <c r="V163" s="73"/>
      <c r="W163" s="92"/>
      <c r="X163" s="92"/>
      <c r="Y163" s="92"/>
      <c r="AA163" s="61"/>
    </row>
    <row r="164" spans="1:27" s="69" customFormat="1" ht="14.4" x14ac:dyDescent="0.3">
      <c r="A164" s="187">
        <v>135</v>
      </c>
      <c r="B164" s="126" t="s">
        <v>175</v>
      </c>
      <c r="C164" s="127">
        <v>17.8</v>
      </c>
      <c r="D164" s="187">
        <v>94</v>
      </c>
      <c r="E164" s="249">
        <v>94</v>
      </c>
      <c r="F164" s="188">
        <f t="shared" ref="F164:F171" si="33">E164/C164</f>
        <v>5.2808988764044944</v>
      </c>
      <c r="G164" s="187">
        <v>2</v>
      </c>
      <c r="H164" s="188">
        <f t="shared" ref="H164:H171" si="34">G164/D164*100</f>
        <v>2.1276595744680851</v>
      </c>
      <c r="I164" s="244">
        <v>0</v>
      </c>
      <c r="J164" s="81"/>
      <c r="K164" s="187"/>
      <c r="L164" s="191"/>
      <c r="M164" s="81">
        <v>0</v>
      </c>
      <c r="N164" s="81"/>
      <c r="O164" s="81">
        <v>0</v>
      </c>
      <c r="P164" s="81"/>
      <c r="Q164" s="247">
        <f t="shared" ref="Q164:Q171" si="35">M164/G164*100</f>
        <v>0</v>
      </c>
      <c r="R164" s="83">
        <v>9</v>
      </c>
      <c r="S164" s="81">
        <v>10</v>
      </c>
      <c r="T164" s="81">
        <v>2</v>
      </c>
      <c r="U164" s="82">
        <v>2.2999999999999998</v>
      </c>
      <c r="V164" s="83">
        <v>0</v>
      </c>
      <c r="W164" s="72"/>
      <c r="X164" s="72"/>
      <c r="Y164" s="72"/>
      <c r="AA164" s="61"/>
    </row>
    <row r="165" spans="1:27" ht="14.4" x14ac:dyDescent="0.3">
      <c r="A165" s="187">
        <v>136</v>
      </c>
      <c r="B165" s="126" t="s">
        <v>176</v>
      </c>
      <c r="C165" s="127">
        <v>36.731999999999999</v>
      </c>
      <c r="D165" s="128">
        <v>54</v>
      </c>
      <c r="E165" s="150">
        <v>20</v>
      </c>
      <c r="F165" s="188">
        <f t="shared" si="33"/>
        <v>0.54448437329848631</v>
      </c>
      <c r="G165" s="187">
        <v>3</v>
      </c>
      <c r="H165" s="188">
        <f t="shared" si="34"/>
        <v>5.5555555555555554</v>
      </c>
      <c r="I165" s="244">
        <v>0</v>
      </c>
      <c r="J165" s="81"/>
      <c r="K165" s="187">
        <v>3</v>
      </c>
      <c r="L165" s="191"/>
      <c r="M165" s="81">
        <v>3</v>
      </c>
      <c r="N165" s="81"/>
      <c r="O165" s="81">
        <v>3</v>
      </c>
      <c r="P165" s="81"/>
      <c r="Q165" s="247">
        <f t="shared" si="35"/>
        <v>100</v>
      </c>
      <c r="R165" s="83">
        <v>2</v>
      </c>
      <c r="S165" s="81">
        <v>10</v>
      </c>
      <c r="T165" s="81">
        <v>2</v>
      </c>
      <c r="U165" s="82">
        <v>10</v>
      </c>
      <c r="V165" s="83">
        <v>0</v>
      </c>
      <c r="W165" s="81"/>
      <c r="X165" s="81">
        <v>2</v>
      </c>
      <c r="Y165" s="81"/>
      <c r="AA165" s="61"/>
    </row>
    <row r="166" spans="1:27" ht="14.4" x14ac:dyDescent="0.3">
      <c r="A166" s="187">
        <v>137</v>
      </c>
      <c r="B166" s="126" t="s">
        <v>177</v>
      </c>
      <c r="C166" s="127">
        <v>19.100000000000001</v>
      </c>
      <c r="D166" s="187">
        <v>30</v>
      </c>
      <c r="E166" s="150">
        <v>32</v>
      </c>
      <c r="F166" s="188">
        <f t="shared" si="33"/>
        <v>1.6753926701570678</v>
      </c>
      <c r="G166" s="187">
        <v>3</v>
      </c>
      <c r="H166" s="188">
        <f t="shared" si="34"/>
        <v>10</v>
      </c>
      <c r="I166" s="244">
        <v>0</v>
      </c>
      <c r="J166" s="81"/>
      <c r="K166" s="187"/>
      <c r="L166" s="191"/>
      <c r="M166" s="81">
        <v>3</v>
      </c>
      <c r="N166" s="81"/>
      <c r="O166" s="81">
        <v>3</v>
      </c>
      <c r="P166" s="81"/>
      <c r="Q166" s="247">
        <f t="shared" si="35"/>
        <v>100</v>
      </c>
      <c r="R166" s="83">
        <v>3</v>
      </c>
      <c r="S166" s="81">
        <v>10</v>
      </c>
      <c r="T166" s="81">
        <v>3</v>
      </c>
      <c r="U166" s="82">
        <v>10</v>
      </c>
      <c r="V166" s="83">
        <v>0</v>
      </c>
      <c r="W166" s="72"/>
      <c r="X166" s="72"/>
      <c r="Y166" s="72"/>
      <c r="AA166" s="61"/>
    </row>
    <row r="167" spans="1:27" ht="14.4" x14ac:dyDescent="0.3">
      <c r="A167" s="187">
        <v>138</v>
      </c>
      <c r="B167" s="126" t="s">
        <v>178</v>
      </c>
      <c r="C167" s="127">
        <v>26.5</v>
      </c>
      <c r="D167" s="128">
        <v>31</v>
      </c>
      <c r="E167" s="150">
        <v>41</v>
      </c>
      <c r="F167" s="188">
        <f t="shared" si="33"/>
        <v>1.5471698113207548</v>
      </c>
      <c r="G167" s="187">
        <v>3</v>
      </c>
      <c r="H167" s="188">
        <f t="shared" si="34"/>
        <v>9.67741935483871</v>
      </c>
      <c r="I167" s="244">
        <v>0</v>
      </c>
      <c r="J167" s="81"/>
      <c r="K167" s="187"/>
      <c r="L167" s="191"/>
      <c r="M167" s="81">
        <v>3</v>
      </c>
      <c r="N167" s="81"/>
      <c r="O167" s="81">
        <v>3</v>
      </c>
      <c r="P167" s="81"/>
      <c r="Q167" s="247">
        <f t="shared" si="35"/>
        <v>100</v>
      </c>
      <c r="R167" s="83">
        <v>4</v>
      </c>
      <c r="S167" s="81">
        <v>10</v>
      </c>
      <c r="T167" s="81">
        <v>4</v>
      </c>
      <c r="U167" s="82">
        <v>10</v>
      </c>
      <c r="V167" s="83">
        <v>0</v>
      </c>
      <c r="W167" s="72"/>
      <c r="X167" s="72"/>
      <c r="Y167" s="72"/>
      <c r="AA167" s="61"/>
    </row>
    <row r="168" spans="1:27" ht="14.4" x14ac:dyDescent="0.3">
      <c r="A168" s="187">
        <v>139</v>
      </c>
      <c r="B168" s="126" t="s">
        <v>179</v>
      </c>
      <c r="C168" s="127">
        <v>18</v>
      </c>
      <c r="D168" s="187">
        <v>20</v>
      </c>
      <c r="E168" s="150">
        <v>33</v>
      </c>
      <c r="F168" s="188">
        <f t="shared" si="33"/>
        <v>1.8333333333333333</v>
      </c>
      <c r="G168" s="187">
        <v>2</v>
      </c>
      <c r="H168" s="188">
        <f t="shared" si="34"/>
        <v>10</v>
      </c>
      <c r="I168" s="244">
        <v>0</v>
      </c>
      <c r="J168" s="81"/>
      <c r="K168" s="187"/>
      <c r="L168" s="191"/>
      <c r="M168" s="81">
        <v>2</v>
      </c>
      <c r="N168" s="81"/>
      <c r="O168" s="81">
        <v>2</v>
      </c>
      <c r="P168" s="81"/>
      <c r="Q168" s="247">
        <f t="shared" si="35"/>
        <v>100</v>
      </c>
      <c r="R168" s="83">
        <v>3</v>
      </c>
      <c r="S168" s="81">
        <v>10</v>
      </c>
      <c r="T168" s="81">
        <v>3</v>
      </c>
      <c r="U168" s="82">
        <v>10</v>
      </c>
      <c r="V168" s="83">
        <v>0</v>
      </c>
      <c r="W168" s="72"/>
      <c r="X168" s="72"/>
      <c r="Y168" s="72"/>
      <c r="AA168" s="61"/>
    </row>
    <row r="169" spans="1:27" ht="14.4" x14ac:dyDescent="0.3">
      <c r="A169" s="187">
        <v>140</v>
      </c>
      <c r="B169" s="126" t="s">
        <v>180</v>
      </c>
      <c r="C169" s="127">
        <v>31.765000000000001</v>
      </c>
      <c r="D169" s="187">
        <v>30</v>
      </c>
      <c r="E169" s="150">
        <v>24</v>
      </c>
      <c r="F169" s="188">
        <f t="shared" si="33"/>
        <v>0.75554855973555801</v>
      </c>
      <c r="G169" s="187">
        <v>3</v>
      </c>
      <c r="H169" s="188">
        <f t="shared" si="34"/>
        <v>10</v>
      </c>
      <c r="I169" s="244">
        <v>0</v>
      </c>
      <c r="J169" s="81"/>
      <c r="K169" s="187">
        <v>3</v>
      </c>
      <c r="L169" s="191"/>
      <c r="M169" s="81">
        <v>1</v>
      </c>
      <c r="N169" s="81"/>
      <c r="O169" s="81">
        <v>1</v>
      </c>
      <c r="P169" s="81"/>
      <c r="Q169" s="247">
        <f t="shared" si="35"/>
        <v>33.333333333333329</v>
      </c>
      <c r="R169" s="83">
        <v>2</v>
      </c>
      <c r="S169" s="81">
        <v>10</v>
      </c>
      <c r="T169" s="81">
        <v>2</v>
      </c>
      <c r="U169" s="82">
        <v>10</v>
      </c>
      <c r="V169" s="83">
        <v>0</v>
      </c>
      <c r="W169" s="81"/>
      <c r="X169" s="81">
        <v>2</v>
      </c>
      <c r="Y169" s="81"/>
      <c r="AA169" s="61"/>
    </row>
    <row r="170" spans="1:27" ht="14.4" x14ac:dyDescent="0.3">
      <c r="A170" s="187">
        <v>141</v>
      </c>
      <c r="B170" s="126" t="s">
        <v>181</v>
      </c>
      <c r="C170" s="127">
        <v>30.5</v>
      </c>
      <c r="D170" s="187">
        <v>23</v>
      </c>
      <c r="E170" s="150">
        <v>38</v>
      </c>
      <c r="F170" s="188">
        <f t="shared" si="33"/>
        <v>1.2459016393442623</v>
      </c>
      <c r="G170" s="187">
        <v>2</v>
      </c>
      <c r="H170" s="188">
        <f t="shared" si="34"/>
        <v>8.695652173913043</v>
      </c>
      <c r="I170" s="244">
        <v>0</v>
      </c>
      <c r="J170" s="81"/>
      <c r="K170" s="187"/>
      <c r="L170" s="191"/>
      <c r="M170" s="81">
        <v>2</v>
      </c>
      <c r="N170" s="81"/>
      <c r="O170" s="81">
        <v>2</v>
      </c>
      <c r="P170" s="81"/>
      <c r="Q170" s="247">
        <f t="shared" si="35"/>
        <v>100</v>
      </c>
      <c r="R170" s="83">
        <v>3</v>
      </c>
      <c r="S170" s="81">
        <v>10</v>
      </c>
      <c r="T170" s="81">
        <v>3</v>
      </c>
      <c r="U170" s="82">
        <v>10</v>
      </c>
      <c r="V170" s="83">
        <v>0</v>
      </c>
      <c r="W170" s="72"/>
      <c r="X170" s="72"/>
      <c r="Y170" s="72"/>
      <c r="AA170" s="61"/>
    </row>
    <row r="171" spans="1:27" ht="14.4" x14ac:dyDescent="0.3">
      <c r="A171" s="187">
        <v>142</v>
      </c>
      <c r="B171" s="126" t="s">
        <v>182</v>
      </c>
      <c r="C171" s="127">
        <v>18.797999999999998</v>
      </c>
      <c r="D171" s="187">
        <v>24</v>
      </c>
      <c r="E171" s="150">
        <v>36</v>
      </c>
      <c r="F171" s="188">
        <f t="shared" si="33"/>
        <v>1.9150973507819982</v>
      </c>
      <c r="G171" s="187">
        <v>2</v>
      </c>
      <c r="H171" s="188">
        <f t="shared" si="34"/>
        <v>8.3333333333333321</v>
      </c>
      <c r="I171" s="244">
        <v>0</v>
      </c>
      <c r="J171" s="81"/>
      <c r="K171" s="187">
        <v>2</v>
      </c>
      <c r="L171" s="191"/>
      <c r="M171" s="81">
        <v>1</v>
      </c>
      <c r="N171" s="81"/>
      <c r="O171" s="81">
        <v>1</v>
      </c>
      <c r="P171" s="81"/>
      <c r="Q171" s="247">
        <f t="shared" si="35"/>
        <v>50</v>
      </c>
      <c r="R171" s="83">
        <v>3</v>
      </c>
      <c r="S171" s="81">
        <v>10</v>
      </c>
      <c r="T171" s="81">
        <v>3</v>
      </c>
      <c r="U171" s="82">
        <v>10</v>
      </c>
      <c r="V171" s="83">
        <v>0</v>
      </c>
      <c r="W171" s="81"/>
      <c r="X171" s="81">
        <v>3</v>
      </c>
      <c r="Y171" s="81"/>
      <c r="AA171" s="61"/>
    </row>
    <row r="172" spans="1:27" ht="14.4" x14ac:dyDescent="0.3">
      <c r="A172" s="250"/>
      <c r="B172" s="141" t="s">
        <v>183</v>
      </c>
      <c r="C172" s="142"/>
      <c r="D172" s="378"/>
      <c r="E172" s="92"/>
      <c r="F172" s="200"/>
      <c r="G172" s="92"/>
      <c r="H172" s="209"/>
      <c r="I172" s="251"/>
      <c r="J172" s="92"/>
      <c r="K172" s="92"/>
      <c r="L172" s="93"/>
      <c r="M172" s="93"/>
      <c r="N172" s="93"/>
      <c r="O172" s="93"/>
      <c r="P172" s="93"/>
      <c r="Q172" s="252"/>
      <c r="R172" s="95"/>
      <c r="S172" s="92"/>
      <c r="T172" s="92"/>
      <c r="U172" s="95"/>
      <c r="V172" s="73"/>
      <c r="W172" s="92"/>
      <c r="X172" s="92"/>
      <c r="Y172" s="92"/>
      <c r="AA172" s="61"/>
    </row>
    <row r="173" spans="1:27" s="69" customFormat="1" ht="14.4" x14ac:dyDescent="0.3">
      <c r="A173" s="187">
        <v>143</v>
      </c>
      <c r="B173" s="126" t="s">
        <v>184</v>
      </c>
      <c r="C173" s="127">
        <v>40</v>
      </c>
      <c r="D173" s="187">
        <v>24</v>
      </c>
      <c r="E173" s="150">
        <v>25</v>
      </c>
      <c r="F173" s="188">
        <f t="shared" ref="F173:F179" si="36">E173/C173</f>
        <v>0.625</v>
      </c>
      <c r="G173" s="187">
        <v>2</v>
      </c>
      <c r="H173" s="188">
        <f t="shared" ref="H173:H179" si="37">G173/D173*100</f>
        <v>8.3333333333333321</v>
      </c>
      <c r="I173" s="244">
        <v>0</v>
      </c>
      <c r="J173" s="81"/>
      <c r="K173" s="187"/>
      <c r="L173" s="191"/>
      <c r="M173" s="81">
        <v>1</v>
      </c>
      <c r="N173" s="81"/>
      <c r="O173" s="81">
        <v>1</v>
      </c>
      <c r="P173" s="81"/>
      <c r="Q173" s="247">
        <f t="shared" ref="Q173:Q179" si="38">M173/G173*100</f>
        <v>50</v>
      </c>
      <c r="R173" s="83">
        <v>2</v>
      </c>
      <c r="S173" s="81">
        <v>10</v>
      </c>
      <c r="T173" s="81">
        <v>2</v>
      </c>
      <c r="U173" s="82">
        <v>8</v>
      </c>
      <c r="V173" s="83">
        <v>0</v>
      </c>
      <c r="W173" s="72"/>
      <c r="X173" s="72"/>
      <c r="Y173" s="72"/>
      <c r="AA173" s="61"/>
    </row>
    <row r="174" spans="1:27" ht="14.4" x14ac:dyDescent="0.3">
      <c r="A174" s="187">
        <v>144</v>
      </c>
      <c r="B174" s="126" t="s">
        <v>185</v>
      </c>
      <c r="C174" s="127">
        <v>20</v>
      </c>
      <c r="D174" s="187">
        <v>31</v>
      </c>
      <c r="E174" s="150">
        <v>30</v>
      </c>
      <c r="F174" s="188">
        <f t="shared" si="36"/>
        <v>1.5</v>
      </c>
      <c r="G174" s="187">
        <v>3</v>
      </c>
      <c r="H174" s="188">
        <f t="shared" si="37"/>
        <v>9.67741935483871</v>
      </c>
      <c r="I174" s="244">
        <v>0</v>
      </c>
      <c r="J174" s="81"/>
      <c r="K174" s="187"/>
      <c r="L174" s="191"/>
      <c r="M174" s="81">
        <v>2</v>
      </c>
      <c r="N174" s="81"/>
      <c r="O174" s="81">
        <v>2</v>
      </c>
      <c r="P174" s="81"/>
      <c r="Q174" s="247">
        <f t="shared" si="38"/>
        <v>66.666666666666657</v>
      </c>
      <c r="R174" s="83">
        <v>3</v>
      </c>
      <c r="S174" s="81">
        <v>10</v>
      </c>
      <c r="T174" s="81">
        <v>3</v>
      </c>
      <c r="U174" s="82">
        <v>10</v>
      </c>
      <c r="V174" s="83">
        <v>0</v>
      </c>
      <c r="W174" s="72"/>
      <c r="X174" s="72"/>
      <c r="Y174" s="72"/>
      <c r="AA174" s="61"/>
    </row>
    <row r="175" spans="1:27" ht="14.4" x14ac:dyDescent="0.3">
      <c r="A175" s="187">
        <v>145</v>
      </c>
      <c r="B175" s="126" t="s">
        <v>186</v>
      </c>
      <c r="C175" s="127">
        <v>30</v>
      </c>
      <c r="D175" s="187">
        <v>20</v>
      </c>
      <c r="E175" s="150">
        <v>22</v>
      </c>
      <c r="F175" s="188">
        <f t="shared" si="36"/>
        <v>0.73333333333333328</v>
      </c>
      <c r="G175" s="187">
        <v>1</v>
      </c>
      <c r="H175" s="188">
        <f t="shared" si="37"/>
        <v>5</v>
      </c>
      <c r="I175" s="244">
        <v>0</v>
      </c>
      <c r="J175" s="81"/>
      <c r="K175" s="187"/>
      <c r="L175" s="191"/>
      <c r="M175" s="81">
        <v>1</v>
      </c>
      <c r="N175" s="81"/>
      <c r="O175" s="81">
        <v>1</v>
      </c>
      <c r="P175" s="81"/>
      <c r="Q175" s="247">
        <f t="shared" si="38"/>
        <v>100</v>
      </c>
      <c r="R175" s="83">
        <v>2</v>
      </c>
      <c r="S175" s="81">
        <v>10</v>
      </c>
      <c r="T175" s="81">
        <v>1</v>
      </c>
      <c r="U175" s="82">
        <v>4.5999999999999996</v>
      </c>
      <c r="V175" s="83">
        <v>0</v>
      </c>
      <c r="W175" s="72"/>
      <c r="X175" s="72"/>
      <c r="Y175" s="72"/>
      <c r="AA175" s="61"/>
    </row>
    <row r="176" spans="1:27" ht="14.4" x14ac:dyDescent="0.3">
      <c r="A176" s="187">
        <v>146</v>
      </c>
      <c r="B176" s="126" t="s">
        <v>187</v>
      </c>
      <c r="C176" s="127">
        <v>76.927999999999997</v>
      </c>
      <c r="D176" s="187">
        <v>56</v>
      </c>
      <c r="E176" s="150">
        <v>62</v>
      </c>
      <c r="F176" s="188">
        <f t="shared" si="36"/>
        <v>0.80594841930116479</v>
      </c>
      <c r="G176" s="187">
        <v>5</v>
      </c>
      <c r="H176" s="188">
        <f t="shared" si="37"/>
        <v>8.9285714285714288</v>
      </c>
      <c r="I176" s="244">
        <v>0</v>
      </c>
      <c r="J176" s="81"/>
      <c r="K176" s="187">
        <v>5</v>
      </c>
      <c r="L176" s="191"/>
      <c r="M176" s="81">
        <v>5</v>
      </c>
      <c r="N176" s="81"/>
      <c r="O176" s="81">
        <v>5</v>
      </c>
      <c r="P176" s="81"/>
      <c r="Q176" s="247">
        <f t="shared" si="38"/>
        <v>100</v>
      </c>
      <c r="R176" s="83">
        <v>6</v>
      </c>
      <c r="S176" s="81">
        <v>10</v>
      </c>
      <c r="T176" s="81">
        <v>6</v>
      </c>
      <c r="U176" s="82">
        <v>10</v>
      </c>
      <c r="V176" s="83">
        <v>0</v>
      </c>
      <c r="W176" s="81"/>
      <c r="X176" s="81">
        <v>6</v>
      </c>
      <c r="Y176" s="81"/>
      <c r="AA176" s="61"/>
    </row>
    <row r="177" spans="1:27" ht="14.4" x14ac:dyDescent="0.3">
      <c r="A177" s="187">
        <v>147</v>
      </c>
      <c r="B177" s="126" t="s">
        <v>188</v>
      </c>
      <c r="C177" s="127">
        <v>59.8</v>
      </c>
      <c r="D177" s="187">
        <v>51</v>
      </c>
      <c r="E177" s="150">
        <v>54</v>
      </c>
      <c r="F177" s="188">
        <f t="shared" si="36"/>
        <v>0.90301003344481612</v>
      </c>
      <c r="G177" s="187">
        <v>4</v>
      </c>
      <c r="H177" s="188">
        <f t="shared" si="37"/>
        <v>7.8431372549019605</v>
      </c>
      <c r="I177" s="244">
        <v>0</v>
      </c>
      <c r="J177" s="81"/>
      <c r="K177" s="187"/>
      <c r="L177" s="191"/>
      <c r="M177" s="81">
        <v>1</v>
      </c>
      <c r="N177" s="81"/>
      <c r="O177" s="81">
        <v>1</v>
      </c>
      <c r="P177" s="81"/>
      <c r="Q177" s="247">
        <f t="shared" si="38"/>
        <v>25</v>
      </c>
      <c r="R177" s="83">
        <v>5</v>
      </c>
      <c r="S177" s="81">
        <v>10</v>
      </c>
      <c r="T177" s="81">
        <v>4</v>
      </c>
      <c r="U177" s="82">
        <v>7.5</v>
      </c>
      <c r="V177" s="83">
        <v>0</v>
      </c>
      <c r="W177" s="72"/>
      <c r="X177" s="72"/>
      <c r="Y177" s="72"/>
      <c r="AA177" s="61"/>
    </row>
    <row r="178" spans="1:27" ht="14.4" x14ac:dyDescent="0.3">
      <c r="A178" s="187">
        <v>148</v>
      </c>
      <c r="B178" s="126" t="s">
        <v>189</v>
      </c>
      <c r="C178" s="127">
        <v>33.93</v>
      </c>
      <c r="D178" s="187">
        <v>43</v>
      </c>
      <c r="E178" s="150">
        <v>51</v>
      </c>
      <c r="F178" s="188">
        <f t="shared" si="36"/>
        <v>1.5030946065428825</v>
      </c>
      <c r="G178" s="187">
        <v>4</v>
      </c>
      <c r="H178" s="188">
        <f t="shared" si="37"/>
        <v>9.3023255813953494</v>
      </c>
      <c r="I178" s="244">
        <v>0</v>
      </c>
      <c r="J178" s="81"/>
      <c r="K178" s="187">
        <v>3</v>
      </c>
      <c r="L178" s="191"/>
      <c r="M178" s="81">
        <v>4</v>
      </c>
      <c r="N178" s="81"/>
      <c r="O178" s="81">
        <v>4</v>
      </c>
      <c r="P178" s="81"/>
      <c r="Q178" s="247">
        <f t="shared" si="38"/>
        <v>100</v>
      </c>
      <c r="R178" s="83">
        <v>5</v>
      </c>
      <c r="S178" s="81">
        <v>10</v>
      </c>
      <c r="T178" s="81">
        <v>5</v>
      </c>
      <c r="U178" s="82">
        <v>10</v>
      </c>
      <c r="V178" s="83">
        <v>0</v>
      </c>
      <c r="W178" s="81"/>
      <c r="X178" s="81">
        <v>5</v>
      </c>
      <c r="Y178" s="81"/>
      <c r="AA178" s="61"/>
    </row>
    <row r="179" spans="1:27" ht="14.4" x14ac:dyDescent="0.3">
      <c r="A179" s="187">
        <v>149</v>
      </c>
      <c r="B179" s="126" t="s">
        <v>190</v>
      </c>
      <c r="C179" s="127">
        <v>36</v>
      </c>
      <c r="D179" s="187">
        <v>43</v>
      </c>
      <c r="E179" s="150">
        <v>41</v>
      </c>
      <c r="F179" s="188">
        <f t="shared" si="36"/>
        <v>1.1388888888888888</v>
      </c>
      <c r="G179" s="187">
        <v>4</v>
      </c>
      <c r="H179" s="188">
        <f t="shared" si="37"/>
        <v>9.3023255813953494</v>
      </c>
      <c r="I179" s="244">
        <v>0</v>
      </c>
      <c r="J179" s="81"/>
      <c r="K179" s="187"/>
      <c r="L179" s="191"/>
      <c r="M179" s="81">
        <v>1</v>
      </c>
      <c r="N179" s="81"/>
      <c r="O179" s="81">
        <v>1</v>
      </c>
      <c r="P179" s="81"/>
      <c r="Q179" s="247">
        <f t="shared" si="38"/>
        <v>25</v>
      </c>
      <c r="R179" s="83">
        <v>4</v>
      </c>
      <c r="S179" s="81">
        <v>10</v>
      </c>
      <c r="T179" s="81">
        <v>4</v>
      </c>
      <c r="U179" s="82">
        <v>9.8000000000000007</v>
      </c>
      <c r="V179" s="83">
        <v>0</v>
      </c>
      <c r="W179" s="72"/>
      <c r="X179" s="72"/>
      <c r="Y179" s="72"/>
      <c r="AA179" s="61"/>
    </row>
    <row r="180" spans="1:27" ht="14.4" x14ac:dyDescent="0.3">
      <c r="A180" s="250"/>
      <c r="B180" s="141" t="s">
        <v>191</v>
      </c>
      <c r="C180" s="142"/>
      <c r="D180" s="92"/>
      <c r="E180" s="92"/>
      <c r="F180" s="200"/>
      <c r="G180" s="92"/>
      <c r="H180" s="209"/>
      <c r="I180" s="251"/>
      <c r="J180" s="92"/>
      <c r="K180" s="92"/>
      <c r="L180" s="93"/>
      <c r="M180" s="93"/>
      <c r="N180" s="93"/>
      <c r="O180" s="93"/>
      <c r="P180" s="93"/>
      <c r="Q180" s="252"/>
      <c r="R180" s="95"/>
      <c r="S180" s="92"/>
      <c r="T180" s="92"/>
      <c r="U180" s="95"/>
      <c r="V180" s="73"/>
      <c r="W180" s="92"/>
      <c r="X180" s="92"/>
      <c r="Y180" s="92"/>
      <c r="AA180" s="61"/>
    </row>
    <row r="181" spans="1:27" s="69" customFormat="1" ht="14.4" x14ac:dyDescent="0.3">
      <c r="A181" s="187">
        <v>150</v>
      </c>
      <c r="B181" s="126" t="s">
        <v>192</v>
      </c>
      <c r="C181" s="127">
        <v>27.11</v>
      </c>
      <c r="D181" s="187">
        <v>40</v>
      </c>
      <c r="E181" s="249">
        <v>28</v>
      </c>
      <c r="F181" s="188">
        <f t="shared" ref="F181:F186" si="39">E181/C181</f>
        <v>1.0328292143120621</v>
      </c>
      <c r="G181" s="187">
        <v>2</v>
      </c>
      <c r="H181" s="188">
        <f t="shared" ref="H181:H186" si="40">G181/D181*100</f>
        <v>5</v>
      </c>
      <c r="I181" s="244">
        <v>0</v>
      </c>
      <c r="J181" s="81"/>
      <c r="K181" s="187">
        <v>2</v>
      </c>
      <c r="L181" s="191"/>
      <c r="M181" s="81">
        <v>2</v>
      </c>
      <c r="N181" s="81"/>
      <c r="O181" s="81">
        <v>2</v>
      </c>
      <c r="P181" s="81"/>
      <c r="Q181" s="247">
        <f t="shared" ref="Q181:Q186" si="41">M181/G181*100</f>
        <v>100</v>
      </c>
      <c r="R181" s="83">
        <v>2</v>
      </c>
      <c r="S181" s="81">
        <v>10</v>
      </c>
      <c r="T181" s="81">
        <v>2</v>
      </c>
      <c r="U181" s="82">
        <v>7.2</v>
      </c>
      <c r="V181" s="83">
        <v>0</v>
      </c>
      <c r="W181" s="81"/>
      <c r="X181" s="81">
        <v>2</v>
      </c>
      <c r="Y181" s="81"/>
      <c r="AA181" s="61"/>
    </row>
    <row r="182" spans="1:27" ht="14.4" x14ac:dyDescent="0.3">
      <c r="A182" s="187">
        <v>151</v>
      </c>
      <c r="B182" s="126" t="s">
        <v>193</v>
      </c>
      <c r="C182" s="127">
        <v>27.577000000000002</v>
      </c>
      <c r="D182" s="187">
        <v>33</v>
      </c>
      <c r="E182" s="249">
        <v>31</v>
      </c>
      <c r="F182" s="188">
        <f t="shared" si="39"/>
        <v>1.1241251767777496</v>
      </c>
      <c r="G182" s="187">
        <v>2</v>
      </c>
      <c r="H182" s="188">
        <f t="shared" si="40"/>
        <v>6.0606060606060606</v>
      </c>
      <c r="I182" s="244">
        <v>0</v>
      </c>
      <c r="J182" s="81"/>
      <c r="K182" s="187">
        <v>2</v>
      </c>
      <c r="L182" s="191"/>
      <c r="M182" s="81">
        <v>1</v>
      </c>
      <c r="N182" s="81"/>
      <c r="O182" s="81">
        <v>1</v>
      </c>
      <c r="P182" s="81"/>
      <c r="Q182" s="247">
        <f t="shared" si="41"/>
        <v>50</v>
      </c>
      <c r="R182" s="83">
        <v>3</v>
      </c>
      <c r="S182" s="81">
        <v>10</v>
      </c>
      <c r="T182" s="81">
        <v>2</v>
      </c>
      <c r="U182" s="82">
        <v>6.5</v>
      </c>
      <c r="V182" s="83">
        <v>0</v>
      </c>
      <c r="W182" s="81"/>
      <c r="X182" s="81">
        <v>2</v>
      </c>
      <c r="Y182" s="81"/>
      <c r="AA182" s="61"/>
    </row>
    <row r="183" spans="1:27" ht="14.4" x14ac:dyDescent="0.3">
      <c r="A183" s="187">
        <v>152</v>
      </c>
      <c r="B183" s="126" t="s">
        <v>194</v>
      </c>
      <c r="C183" s="127">
        <v>21.4</v>
      </c>
      <c r="D183" s="187">
        <v>23</v>
      </c>
      <c r="E183" s="249">
        <v>22</v>
      </c>
      <c r="F183" s="188">
        <f t="shared" si="39"/>
        <v>1.0280373831775702</v>
      </c>
      <c r="G183" s="187">
        <v>2</v>
      </c>
      <c r="H183" s="188">
        <f t="shared" si="40"/>
        <v>8.695652173913043</v>
      </c>
      <c r="I183" s="244">
        <v>0</v>
      </c>
      <c r="J183" s="81"/>
      <c r="K183" s="187"/>
      <c r="L183" s="191"/>
      <c r="M183" s="265">
        <v>1</v>
      </c>
      <c r="N183" s="81"/>
      <c r="O183" s="265">
        <v>1</v>
      </c>
      <c r="P183" s="81"/>
      <c r="Q183" s="247">
        <f t="shared" si="41"/>
        <v>50</v>
      </c>
      <c r="R183" s="83">
        <f>S183*E183/100</f>
        <v>2.2000000000000002</v>
      </c>
      <c r="S183" s="81">
        <v>10</v>
      </c>
      <c r="T183" s="81">
        <v>2</v>
      </c>
      <c r="U183" s="82">
        <v>10</v>
      </c>
      <c r="V183" s="83">
        <v>0</v>
      </c>
      <c r="W183" s="72"/>
      <c r="X183" s="72"/>
      <c r="Y183" s="72"/>
      <c r="AA183" s="61"/>
    </row>
    <row r="184" spans="1:27" ht="14.4" x14ac:dyDescent="0.3">
      <c r="A184" s="187">
        <v>153</v>
      </c>
      <c r="B184" s="126" t="s">
        <v>195</v>
      </c>
      <c r="C184" s="127">
        <v>22.295000000000002</v>
      </c>
      <c r="D184" s="187">
        <v>15</v>
      </c>
      <c r="E184" s="249">
        <v>40</v>
      </c>
      <c r="F184" s="188">
        <f t="shared" si="39"/>
        <v>1.7941242431038349</v>
      </c>
      <c r="G184" s="187">
        <v>1</v>
      </c>
      <c r="H184" s="188">
        <f t="shared" si="40"/>
        <v>6.666666666666667</v>
      </c>
      <c r="I184" s="244">
        <v>0</v>
      </c>
      <c r="J184" s="81"/>
      <c r="K184" s="187">
        <v>1</v>
      </c>
      <c r="L184" s="191"/>
      <c r="M184" s="81">
        <v>1</v>
      </c>
      <c r="N184" s="81"/>
      <c r="O184" s="81">
        <v>1</v>
      </c>
      <c r="P184" s="81"/>
      <c r="Q184" s="247">
        <f t="shared" si="41"/>
        <v>100</v>
      </c>
      <c r="R184" s="83">
        <v>4</v>
      </c>
      <c r="S184" s="81">
        <v>10</v>
      </c>
      <c r="T184" s="81">
        <v>2</v>
      </c>
      <c r="U184" s="82">
        <v>5</v>
      </c>
      <c r="V184" s="83">
        <v>0</v>
      </c>
      <c r="W184" s="81"/>
      <c r="X184" s="81">
        <v>2</v>
      </c>
      <c r="Y184" s="81"/>
      <c r="AA184" s="61"/>
    </row>
    <row r="185" spans="1:27" ht="14.4" x14ac:dyDescent="0.3">
      <c r="A185" s="187">
        <v>154</v>
      </c>
      <c r="B185" s="126" t="s">
        <v>196</v>
      </c>
      <c r="C185" s="127">
        <v>30.722000000000001</v>
      </c>
      <c r="D185" s="187">
        <v>25</v>
      </c>
      <c r="E185" s="249">
        <v>25</v>
      </c>
      <c r="F185" s="188">
        <f t="shared" si="39"/>
        <v>0.81374910487598462</v>
      </c>
      <c r="G185" s="187">
        <v>1</v>
      </c>
      <c r="H185" s="188">
        <f t="shared" si="40"/>
        <v>4</v>
      </c>
      <c r="I185" s="244">
        <v>0</v>
      </c>
      <c r="J185" s="81"/>
      <c r="K185" s="187">
        <v>1</v>
      </c>
      <c r="L185" s="191"/>
      <c r="M185" s="81">
        <v>1</v>
      </c>
      <c r="N185" s="81"/>
      <c r="O185" s="81">
        <v>1</v>
      </c>
      <c r="P185" s="81"/>
      <c r="Q185" s="247">
        <f t="shared" si="41"/>
        <v>100</v>
      </c>
      <c r="R185" s="83">
        <v>2</v>
      </c>
      <c r="S185" s="81">
        <v>10</v>
      </c>
      <c r="T185" s="81">
        <v>2</v>
      </c>
      <c r="U185" s="82">
        <v>7.7</v>
      </c>
      <c r="V185" s="83">
        <v>0</v>
      </c>
      <c r="W185" s="81"/>
      <c r="X185" s="81">
        <v>2</v>
      </c>
      <c r="Y185" s="81"/>
      <c r="AA185" s="61"/>
    </row>
    <row r="186" spans="1:27" ht="14.4" x14ac:dyDescent="0.3">
      <c r="A186" s="187">
        <v>155</v>
      </c>
      <c r="B186" s="126" t="s">
        <v>197</v>
      </c>
      <c r="C186" s="127">
        <v>38.771000000000001</v>
      </c>
      <c r="D186" s="187">
        <v>39</v>
      </c>
      <c r="E186" s="249">
        <v>42</v>
      </c>
      <c r="F186" s="188">
        <f t="shared" si="39"/>
        <v>1.0832838977586341</v>
      </c>
      <c r="G186" s="187">
        <v>2</v>
      </c>
      <c r="H186" s="188">
        <f t="shared" si="40"/>
        <v>5.1282051282051277</v>
      </c>
      <c r="I186" s="244">
        <v>0</v>
      </c>
      <c r="J186" s="81"/>
      <c r="K186" s="187">
        <v>2</v>
      </c>
      <c r="L186" s="191"/>
      <c r="M186" s="81">
        <v>1</v>
      </c>
      <c r="N186" s="81"/>
      <c r="O186" s="81">
        <v>1</v>
      </c>
      <c r="P186" s="81"/>
      <c r="Q186" s="247">
        <f t="shared" si="41"/>
        <v>50</v>
      </c>
      <c r="R186" s="83">
        <v>4</v>
      </c>
      <c r="S186" s="81">
        <v>10</v>
      </c>
      <c r="T186" s="81">
        <v>2</v>
      </c>
      <c r="U186" s="82">
        <v>4.8</v>
      </c>
      <c r="V186" s="83">
        <v>0</v>
      </c>
      <c r="W186" s="81"/>
      <c r="X186" s="81">
        <v>2</v>
      </c>
      <c r="Y186" s="81"/>
      <c r="AA186" s="61"/>
    </row>
    <row r="187" spans="1:27" ht="14.4" x14ac:dyDescent="0.3">
      <c r="A187" s="250"/>
      <c r="B187" s="141" t="s">
        <v>198</v>
      </c>
      <c r="C187" s="142"/>
      <c r="D187" s="378"/>
      <c r="E187" s="92"/>
      <c r="F187" s="200"/>
      <c r="G187" s="92"/>
      <c r="H187" s="209"/>
      <c r="I187" s="251"/>
      <c r="J187" s="92"/>
      <c r="K187" s="92"/>
      <c r="L187" s="93"/>
      <c r="M187" s="93"/>
      <c r="N187" s="93"/>
      <c r="O187" s="93"/>
      <c r="P187" s="93"/>
      <c r="Q187" s="252"/>
      <c r="R187" s="95"/>
      <c r="S187" s="92"/>
      <c r="T187" s="92"/>
      <c r="U187" s="95"/>
      <c r="V187" s="73"/>
      <c r="W187" s="92"/>
      <c r="X187" s="92"/>
      <c r="Y187" s="92"/>
      <c r="AA187" s="61"/>
    </row>
    <row r="188" spans="1:27" s="69" customFormat="1" ht="14.4" x14ac:dyDescent="0.3">
      <c r="A188" s="187">
        <v>156</v>
      </c>
      <c r="B188" s="126" t="s">
        <v>199</v>
      </c>
      <c r="C188" s="127">
        <v>50</v>
      </c>
      <c r="D188" s="249">
        <v>81</v>
      </c>
      <c r="E188" s="249">
        <v>85</v>
      </c>
      <c r="F188" s="188">
        <f t="shared" ref="F188:F196" si="42">E188/C188</f>
        <v>1.7</v>
      </c>
      <c r="G188" s="187">
        <v>8</v>
      </c>
      <c r="H188" s="188">
        <f>G188/D188*100</f>
        <v>9.8765432098765427</v>
      </c>
      <c r="I188" s="244">
        <v>0</v>
      </c>
      <c r="J188" s="81"/>
      <c r="K188" s="187"/>
      <c r="L188" s="191"/>
      <c r="M188" s="81">
        <v>1</v>
      </c>
      <c r="N188" s="81"/>
      <c r="O188" s="81">
        <v>1</v>
      </c>
      <c r="P188" s="81"/>
      <c r="Q188" s="247">
        <f>M188/G188*100</f>
        <v>12.5</v>
      </c>
      <c r="R188" s="83">
        <v>8</v>
      </c>
      <c r="S188" s="81">
        <v>10</v>
      </c>
      <c r="T188" s="81">
        <v>8</v>
      </c>
      <c r="U188" s="82">
        <v>10</v>
      </c>
      <c r="V188" s="83">
        <v>0</v>
      </c>
      <c r="W188" s="72"/>
      <c r="X188" s="72"/>
      <c r="Y188" s="72"/>
      <c r="AA188" s="61"/>
    </row>
    <row r="189" spans="1:27" ht="14.4" x14ac:dyDescent="0.3">
      <c r="A189" s="187">
        <v>157</v>
      </c>
      <c r="B189" s="126" t="s">
        <v>200</v>
      </c>
      <c r="C189" s="127">
        <v>28.6</v>
      </c>
      <c r="D189" s="249">
        <v>59</v>
      </c>
      <c r="E189" s="249">
        <v>63</v>
      </c>
      <c r="F189" s="188">
        <f t="shared" si="42"/>
        <v>2.2027972027972025</v>
      </c>
      <c r="G189" s="187">
        <v>3</v>
      </c>
      <c r="H189" s="188">
        <f>G189/D189*100</f>
        <v>5.0847457627118651</v>
      </c>
      <c r="I189" s="244">
        <v>0</v>
      </c>
      <c r="J189" s="81"/>
      <c r="K189" s="187"/>
      <c r="L189" s="191"/>
      <c r="M189" s="81">
        <v>2</v>
      </c>
      <c r="N189" s="81"/>
      <c r="O189" s="81">
        <v>2</v>
      </c>
      <c r="P189" s="81"/>
      <c r="Q189" s="247">
        <f>M189/G189*100</f>
        <v>66.666666666666657</v>
      </c>
      <c r="R189" s="83">
        <v>6</v>
      </c>
      <c r="S189" s="81">
        <v>10</v>
      </c>
      <c r="T189" s="81">
        <v>3</v>
      </c>
      <c r="U189" s="82">
        <v>5.0999999999999996</v>
      </c>
      <c r="V189" s="83">
        <v>0</v>
      </c>
      <c r="W189" s="72"/>
      <c r="X189" s="72"/>
      <c r="Y189" s="72"/>
      <c r="AA189" s="61"/>
    </row>
    <row r="190" spans="1:27" ht="14.4" x14ac:dyDescent="0.3">
      <c r="A190" s="208">
        <v>158</v>
      </c>
      <c r="B190" s="133" t="s">
        <v>201</v>
      </c>
      <c r="C190" s="137">
        <v>21.138000000000002</v>
      </c>
      <c r="D190" s="266">
        <v>17</v>
      </c>
      <c r="E190" s="259">
        <v>0</v>
      </c>
      <c r="F190" s="209">
        <f t="shared" si="42"/>
        <v>0</v>
      </c>
      <c r="G190" s="208">
        <v>0</v>
      </c>
      <c r="H190" s="209">
        <v>0</v>
      </c>
      <c r="I190" s="251">
        <v>0</v>
      </c>
      <c r="J190" s="72"/>
      <c r="K190" s="208">
        <v>0</v>
      </c>
      <c r="L190" s="210"/>
      <c r="M190" s="72">
        <v>0</v>
      </c>
      <c r="N190" s="72"/>
      <c r="O190" s="72">
        <v>0</v>
      </c>
      <c r="P190" s="72"/>
      <c r="Q190" s="252">
        <v>0</v>
      </c>
      <c r="R190" s="73">
        <v>0</v>
      </c>
      <c r="S190" s="72">
        <v>0</v>
      </c>
      <c r="T190" s="72">
        <v>0</v>
      </c>
      <c r="U190" s="74">
        <v>0</v>
      </c>
      <c r="V190" s="73">
        <v>0</v>
      </c>
      <c r="W190" s="72"/>
      <c r="X190" s="72">
        <v>0</v>
      </c>
      <c r="Y190" s="72"/>
      <c r="AA190" s="61"/>
    </row>
    <row r="191" spans="1:27" ht="14.4" x14ac:dyDescent="0.3">
      <c r="A191" s="187">
        <v>159</v>
      </c>
      <c r="B191" s="126" t="s">
        <v>202</v>
      </c>
      <c r="C191" s="127">
        <v>41.5</v>
      </c>
      <c r="D191" s="249">
        <v>58</v>
      </c>
      <c r="E191" s="249">
        <v>72</v>
      </c>
      <c r="F191" s="188">
        <f t="shared" si="42"/>
        <v>1.7349397590361446</v>
      </c>
      <c r="G191" s="187">
        <v>5</v>
      </c>
      <c r="H191" s="188">
        <f t="shared" ref="H191:H196" si="43">G191/D191*100</f>
        <v>8.6206896551724146</v>
      </c>
      <c r="I191" s="244">
        <v>0</v>
      </c>
      <c r="J191" s="81"/>
      <c r="K191" s="187"/>
      <c r="L191" s="191"/>
      <c r="M191" s="81">
        <v>0</v>
      </c>
      <c r="N191" s="81"/>
      <c r="O191" s="81">
        <v>0</v>
      </c>
      <c r="P191" s="81"/>
      <c r="Q191" s="247">
        <f t="shared" ref="Q191:Q196" si="44">M191/G191*100</f>
        <v>0</v>
      </c>
      <c r="R191" s="83">
        <v>7</v>
      </c>
      <c r="S191" s="81">
        <v>10</v>
      </c>
      <c r="T191" s="81">
        <v>7</v>
      </c>
      <c r="U191" s="82">
        <v>10</v>
      </c>
      <c r="V191" s="83">
        <v>0</v>
      </c>
      <c r="W191" s="72"/>
      <c r="X191" s="72"/>
      <c r="Y191" s="72"/>
      <c r="AA191" s="61"/>
    </row>
    <row r="192" spans="1:27" ht="14.4" x14ac:dyDescent="0.3">
      <c r="A192" s="187">
        <v>160</v>
      </c>
      <c r="B192" s="126" t="s">
        <v>203</v>
      </c>
      <c r="C192" s="127">
        <v>33</v>
      </c>
      <c r="D192" s="249">
        <v>99</v>
      </c>
      <c r="E192" s="249">
        <v>105</v>
      </c>
      <c r="F192" s="188">
        <f t="shared" si="42"/>
        <v>3.1818181818181817</v>
      </c>
      <c r="G192" s="187">
        <v>9</v>
      </c>
      <c r="H192" s="188">
        <f t="shared" si="43"/>
        <v>9.0909090909090917</v>
      </c>
      <c r="I192" s="244">
        <v>0</v>
      </c>
      <c r="J192" s="81"/>
      <c r="K192" s="187"/>
      <c r="L192" s="191"/>
      <c r="M192" s="81">
        <v>2</v>
      </c>
      <c r="N192" s="81"/>
      <c r="O192" s="81">
        <v>2</v>
      </c>
      <c r="P192" s="81"/>
      <c r="Q192" s="247">
        <f t="shared" si="44"/>
        <v>22.222222222222221</v>
      </c>
      <c r="R192" s="83">
        <v>10</v>
      </c>
      <c r="S192" s="81">
        <v>10</v>
      </c>
      <c r="T192" s="81">
        <v>10</v>
      </c>
      <c r="U192" s="82">
        <v>10</v>
      </c>
      <c r="V192" s="83">
        <v>0</v>
      </c>
      <c r="W192" s="72"/>
      <c r="X192" s="72"/>
      <c r="Y192" s="72"/>
      <c r="AA192" s="61"/>
    </row>
    <row r="193" spans="1:27" ht="14.4" x14ac:dyDescent="0.3">
      <c r="A193" s="187">
        <v>161</v>
      </c>
      <c r="B193" s="126" t="s">
        <v>204</v>
      </c>
      <c r="C193" s="127">
        <v>41.5</v>
      </c>
      <c r="D193" s="267">
        <v>69</v>
      </c>
      <c r="E193" s="249">
        <v>69</v>
      </c>
      <c r="F193" s="188">
        <f t="shared" si="42"/>
        <v>1.6626506024096386</v>
      </c>
      <c r="G193" s="187">
        <v>6</v>
      </c>
      <c r="H193" s="188">
        <f t="shared" si="43"/>
        <v>8.695652173913043</v>
      </c>
      <c r="I193" s="244">
        <v>0</v>
      </c>
      <c r="J193" s="81"/>
      <c r="K193" s="187"/>
      <c r="L193" s="191"/>
      <c r="M193" s="81">
        <v>2</v>
      </c>
      <c r="N193" s="81"/>
      <c r="O193" s="81">
        <v>2</v>
      </c>
      <c r="P193" s="81"/>
      <c r="Q193" s="247">
        <f t="shared" si="44"/>
        <v>33.333333333333329</v>
      </c>
      <c r="R193" s="83">
        <v>6</v>
      </c>
      <c r="S193" s="81">
        <v>10</v>
      </c>
      <c r="T193" s="81">
        <v>6</v>
      </c>
      <c r="U193" s="82">
        <v>10</v>
      </c>
      <c r="V193" s="83">
        <v>0</v>
      </c>
      <c r="W193" s="72"/>
      <c r="X193" s="72"/>
      <c r="Y193" s="72"/>
      <c r="AA193" s="61"/>
    </row>
    <row r="194" spans="1:27" ht="14.4" x14ac:dyDescent="0.3">
      <c r="A194" s="187">
        <v>162</v>
      </c>
      <c r="B194" s="126" t="s">
        <v>205</v>
      </c>
      <c r="C194" s="127">
        <v>75.3</v>
      </c>
      <c r="D194" s="249">
        <v>41</v>
      </c>
      <c r="E194" s="249">
        <v>32</v>
      </c>
      <c r="F194" s="188">
        <f t="shared" si="42"/>
        <v>0.42496679946879151</v>
      </c>
      <c r="G194" s="187">
        <v>4</v>
      </c>
      <c r="H194" s="188">
        <f t="shared" si="43"/>
        <v>9.7560975609756095</v>
      </c>
      <c r="I194" s="244">
        <v>0</v>
      </c>
      <c r="J194" s="81"/>
      <c r="K194" s="187"/>
      <c r="L194" s="191"/>
      <c r="M194" s="81">
        <v>3</v>
      </c>
      <c r="N194" s="81"/>
      <c r="O194" s="81">
        <v>3</v>
      </c>
      <c r="P194" s="81"/>
      <c r="Q194" s="247">
        <f t="shared" si="44"/>
        <v>75</v>
      </c>
      <c r="R194" s="83">
        <f>S194*E194/100</f>
        <v>3.2</v>
      </c>
      <c r="S194" s="81">
        <v>10</v>
      </c>
      <c r="T194" s="81">
        <v>3</v>
      </c>
      <c r="U194" s="82">
        <v>10</v>
      </c>
      <c r="V194" s="83">
        <v>0</v>
      </c>
      <c r="W194" s="72"/>
      <c r="X194" s="72"/>
      <c r="Y194" s="72"/>
      <c r="AA194" s="61"/>
    </row>
    <row r="195" spans="1:27" ht="14.4" x14ac:dyDescent="0.3">
      <c r="A195" s="187">
        <v>163</v>
      </c>
      <c r="B195" s="126" t="s">
        <v>206</v>
      </c>
      <c r="C195" s="127">
        <v>73</v>
      </c>
      <c r="D195" s="249">
        <v>55</v>
      </c>
      <c r="E195" s="249">
        <v>42</v>
      </c>
      <c r="F195" s="188">
        <f t="shared" si="42"/>
        <v>0.57534246575342463</v>
      </c>
      <c r="G195" s="187">
        <v>5</v>
      </c>
      <c r="H195" s="188">
        <f t="shared" si="43"/>
        <v>9.0909090909090917</v>
      </c>
      <c r="I195" s="244">
        <v>0</v>
      </c>
      <c r="J195" s="81"/>
      <c r="K195" s="187"/>
      <c r="L195" s="191"/>
      <c r="M195" s="81">
        <v>3</v>
      </c>
      <c r="N195" s="81"/>
      <c r="O195" s="81">
        <v>3</v>
      </c>
      <c r="P195" s="81"/>
      <c r="Q195" s="247">
        <f t="shared" si="44"/>
        <v>60</v>
      </c>
      <c r="R195" s="83">
        <v>4</v>
      </c>
      <c r="S195" s="81">
        <v>10</v>
      </c>
      <c r="T195" s="81">
        <v>4</v>
      </c>
      <c r="U195" s="82">
        <v>10</v>
      </c>
      <c r="V195" s="83">
        <v>0</v>
      </c>
      <c r="W195" s="72"/>
      <c r="X195" s="72"/>
      <c r="Y195" s="72"/>
      <c r="AA195" s="61"/>
    </row>
    <row r="196" spans="1:27" ht="14.4" x14ac:dyDescent="0.3">
      <c r="A196" s="187">
        <v>164</v>
      </c>
      <c r="B196" s="126" t="s">
        <v>207</v>
      </c>
      <c r="C196" s="127">
        <v>20</v>
      </c>
      <c r="D196" s="249">
        <v>63</v>
      </c>
      <c r="E196" s="249">
        <v>61</v>
      </c>
      <c r="F196" s="188">
        <f t="shared" si="42"/>
        <v>3.05</v>
      </c>
      <c r="G196" s="187">
        <v>5</v>
      </c>
      <c r="H196" s="188">
        <f t="shared" si="43"/>
        <v>7.9365079365079358</v>
      </c>
      <c r="I196" s="244">
        <v>0</v>
      </c>
      <c r="J196" s="81"/>
      <c r="K196" s="187"/>
      <c r="L196" s="191"/>
      <c r="M196" s="205">
        <v>0</v>
      </c>
      <c r="N196" s="81"/>
      <c r="O196" s="205">
        <v>0</v>
      </c>
      <c r="P196" s="81"/>
      <c r="Q196" s="247">
        <f t="shared" si="44"/>
        <v>0</v>
      </c>
      <c r="R196" s="83">
        <v>6</v>
      </c>
      <c r="S196" s="81">
        <v>10</v>
      </c>
      <c r="T196" s="81">
        <v>5</v>
      </c>
      <c r="U196" s="82">
        <v>8.1999999999999993</v>
      </c>
      <c r="V196" s="83">
        <v>0</v>
      </c>
      <c r="W196" s="72"/>
      <c r="X196" s="72"/>
      <c r="Y196" s="72"/>
      <c r="AA196" s="61"/>
    </row>
    <row r="197" spans="1:27" ht="14.4" x14ac:dyDescent="0.3">
      <c r="A197" s="250"/>
      <c r="B197" s="141" t="s">
        <v>208</v>
      </c>
      <c r="C197" s="142"/>
      <c r="D197" s="92"/>
      <c r="E197" s="92"/>
      <c r="F197" s="200"/>
      <c r="G197" s="92"/>
      <c r="H197" s="209"/>
      <c r="I197" s="251"/>
      <c r="J197" s="92"/>
      <c r="K197" s="92"/>
      <c r="L197" s="93"/>
      <c r="M197" s="93"/>
      <c r="N197" s="93"/>
      <c r="O197" s="93"/>
      <c r="P197" s="93"/>
      <c r="Q197" s="252"/>
      <c r="R197" s="98"/>
      <c r="S197" s="92"/>
      <c r="T197" s="92"/>
      <c r="U197" s="95"/>
      <c r="V197" s="73"/>
      <c r="W197" s="92"/>
      <c r="X197" s="92"/>
      <c r="Y197" s="92"/>
      <c r="AA197" s="61"/>
    </row>
    <row r="198" spans="1:27" s="69" customFormat="1" ht="14.4" x14ac:dyDescent="0.3">
      <c r="A198" s="187">
        <v>165</v>
      </c>
      <c r="B198" s="126" t="s">
        <v>209</v>
      </c>
      <c r="C198" s="127">
        <v>22.5</v>
      </c>
      <c r="D198" s="187">
        <v>34</v>
      </c>
      <c r="E198" s="249">
        <v>33</v>
      </c>
      <c r="F198" s="188">
        <f t="shared" ref="F198:F207" si="45">E198/C198</f>
        <v>1.4666666666666666</v>
      </c>
      <c r="G198" s="187">
        <v>3</v>
      </c>
      <c r="H198" s="188">
        <f>G198/D198*100</f>
        <v>8.8235294117647065</v>
      </c>
      <c r="I198" s="244">
        <v>0</v>
      </c>
      <c r="J198" s="81"/>
      <c r="K198" s="187"/>
      <c r="L198" s="191"/>
      <c r="M198" s="81">
        <v>3</v>
      </c>
      <c r="N198" s="81"/>
      <c r="O198" s="81">
        <v>3</v>
      </c>
      <c r="P198" s="81"/>
      <c r="Q198" s="247">
        <f>M198/G198*100</f>
        <v>100</v>
      </c>
      <c r="R198" s="83">
        <v>3</v>
      </c>
      <c r="S198" s="81">
        <v>10</v>
      </c>
      <c r="T198" s="81">
        <v>3</v>
      </c>
      <c r="U198" s="82">
        <v>9.1</v>
      </c>
      <c r="V198" s="83">
        <v>0</v>
      </c>
      <c r="W198" s="72"/>
      <c r="X198" s="72"/>
      <c r="Y198" s="72"/>
      <c r="AA198" s="61"/>
    </row>
    <row r="199" spans="1:27" ht="14.4" x14ac:dyDescent="0.3">
      <c r="A199" s="187">
        <v>166</v>
      </c>
      <c r="B199" s="126" t="s">
        <v>210</v>
      </c>
      <c r="C199" s="127">
        <v>27</v>
      </c>
      <c r="D199" s="128">
        <v>39</v>
      </c>
      <c r="E199" s="249">
        <v>52</v>
      </c>
      <c r="F199" s="188">
        <f t="shared" si="45"/>
        <v>1.9259259259259258</v>
      </c>
      <c r="G199" s="187">
        <v>3</v>
      </c>
      <c r="H199" s="188">
        <f>G199/D199*100</f>
        <v>7.6923076923076925</v>
      </c>
      <c r="I199" s="244">
        <v>0</v>
      </c>
      <c r="J199" s="81"/>
      <c r="K199" s="187"/>
      <c r="L199" s="191"/>
      <c r="M199" s="81">
        <v>3</v>
      </c>
      <c r="N199" s="81"/>
      <c r="O199" s="81">
        <v>3</v>
      </c>
      <c r="P199" s="81"/>
      <c r="Q199" s="247">
        <f>M199/G199*100</f>
        <v>100</v>
      </c>
      <c r="R199" s="83">
        <v>5</v>
      </c>
      <c r="S199" s="81">
        <v>10</v>
      </c>
      <c r="T199" s="81">
        <v>5</v>
      </c>
      <c r="U199" s="82">
        <v>10</v>
      </c>
      <c r="V199" s="83">
        <v>0</v>
      </c>
      <c r="W199" s="72"/>
      <c r="X199" s="72"/>
      <c r="Y199" s="72"/>
      <c r="AA199" s="61"/>
    </row>
    <row r="200" spans="1:27" ht="14.4" x14ac:dyDescent="0.3">
      <c r="A200" s="187">
        <v>167</v>
      </c>
      <c r="B200" s="126" t="s">
        <v>211</v>
      </c>
      <c r="C200" s="127">
        <v>46.9</v>
      </c>
      <c r="D200" s="187">
        <v>40</v>
      </c>
      <c r="E200" s="249">
        <v>36</v>
      </c>
      <c r="F200" s="188">
        <f t="shared" si="45"/>
        <v>0.76759061833688702</v>
      </c>
      <c r="G200" s="187">
        <v>4</v>
      </c>
      <c r="H200" s="188">
        <f>G200/D200*100</f>
        <v>10</v>
      </c>
      <c r="I200" s="244">
        <v>0</v>
      </c>
      <c r="J200" s="81"/>
      <c r="K200" s="187"/>
      <c r="L200" s="191"/>
      <c r="M200" s="81">
        <v>1</v>
      </c>
      <c r="N200" s="81"/>
      <c r="O200" s="81">
        <v>1</v>
      </c>
      <c r="P200" s="81"/>
      <c r="Q200" s="247">
        <f>M200/G200*100</f>
        <v>25</v>
      </c>
      <c r="R200" s="83">
        <v>3</v>
      </c>
      <c r="S200" s="81">
        <v>10</v>
      </c>
      <c r="T200" s="81">
        <v>3</v>
      </c>
      <c r="U200" s="82">
        <v>10</v>
      </c>
      <c r="V200" s="83">
        <v>0</v>
      </c>
      <c r="W200" s="72"/>
      <c r="X200" s="72"/>
      <c r="Y200" s="72"/>
      <c r="AA200" s="61"/>
    </row>
    <row r="201" spans="1:27" ht="14.4" x14ac:dyDescent="0.3">
      <c r="A201" s="187">
        <v>168</v>
      </c>
      <c r="B201" s="126" t="s">
        <v>212</v>
      </c>
      <c r="C201" s="127">
        <v>29</v>
      </c>
      <c r="D201" s="187">
        <v>38</v>
      </c>
      <c r="E201" s="249">
        <v>36</v>
      </c>
      <c r="F201" s="188">
        <f t="shared" si="45"/>
        <v>1.2413793103448276</v>
      </c>
      <c r="G201" s="187">
        <v>3</v>
      </c>
      <c r="H201" s="188">
        <f>G201/D201*100</f>
        <v>7.8947368421052628</v>
      </c>
      <c r="I201" s="244">
        <v>0</v>
      </c>
      <c r="J201" s="81"/>
      <c r="K201" s="187"/>
      <c r="L201" s="191"/>
      <c r="M201" s="81">
        <v>2</v>
      </c>
      <c r="N201" s="81"/>
      <c r="O201" s="81">
        <v>2</v>
      </c>
      <c r="P201" s="81"/>
      <c r="Q201" s="247">
        <f>M201/G201*100</f>
        <v>66.666666666666657</v>
      </c>
      <c r="R201" s="83">
        <v>3</v>
      </c>
      <c r="S201" s="81">
        <v>10</v>
      </c>
      <c r="T201" s="81">
        <v>3</v>
      </c>
      <c r="U201" s="82">
        <v>8.4</v>
      </c>
      <c r="V201" s="83">
        <v>0</v>
      </c>
      <c r="W201" s="72"/>
      <c r="X201" s="72"/>
      <c r="Y201" s="72"/>
      <c r="AA201" s="61"/>
    </row>
    <row r="202" spans="1:27" ht="14.4" x14ac:dyDescent="0.3">
      <c r="A202" s="187">
        <v>169</v>
      </c>
      <c r="B202" s="126" t="s">
        <v>213</v>
      </c>
      <c r="C202" s="127">
        <v>24.8</v>
      </c>
      <c r="D202" s="187">
        <v>45</v>
      </c>
      <c r="E202" s="249">
        <v>38</v>
      </c>
      <c r="F202" s="188">
        <f t="shared" si="45"/>
        <v>1.532258064516129</v>
      </c>
      <c r="G202" s="187">
        <v>4</v>
      </c>
      <c r="H202" s="188">
        <f>G202/D202*100</f>
        <v>8.8888888888888893</v>
      </c>
      <c r="I202" s="244">
        <v>0</v>
      </c>
      <c r="J202" s="81"/>
      <c r="K202" s="187"/>
      <c r="L202" s="191"/>
      <c r="M202" s="81">
        <v>2</v>
      </c>
      <c r="N202" s="81"/>
      <c r="O202" s="81">
        <v>2</v>
      </c>
      <c r="P202" s="81"/>
      <c r="Q202" s="247">
        <f>M202/G202*100</f>
        <v>50</v>
      </c>
      <c r="R202" s="83">
        <v>3</v>
      </c>
      <c r="S202" s="81">
        <v>10</v>
      </c>
      <c r="T202" s="81">
        <v>3</v>
      </c>
      <c r="U202" s="82">
        <v>10</v>
      </c>
      <c r="V202" s="83">
        <v>0</v>
      </c>
      <c r="W202" s="72"/>
      <c r="X202" s="72"/>
      <c r="Y202" s="72"/>
      <c r="AA202" s="61"/>
    </row>
    <row r="203" spans="1:27" ht="14.4" x14ac:dyDescent="0.3">
      <c r="A203" s="208">
        <v>170</v>
      </c>
      <c r="B203" s="133" t="s">
        <v>214</v>
      </c>
      <c r="C203" s="137">
        <v>17.802</v>
      </c>
      <c r="D203" s="208">
        <v>0</v>
      </c>
      <c r="E203" s="259">
        <v>3</v>
      </c>
      <c r="F203" s="209">
        <f t="shared" si="45"/>
        <v>0.16852039096730706</v>
      </c>
      <c r="G203" s="208">
        <v>0</v>
      </c>
      <c r="H203" s="209">
        <v>0</v>
      </c>
      <c r="I203" s="251">
        <v>0</v>
      </c>
      <c r="J203" s="72"/>
      <c r="K203" s="208">
        <v>0</v>
      </c>
      <c r="L203" s="210"/>
      <c r="M203" s="72">
        <v>0</v>
      </c>
      <c r="N203" s="72"/>
      <c r="O203" s="72">
        <v>0</v>
      </c>
      <c r="P203" s="72"/>
      <c r="Q203" s="252">
        <v>0</v>
      </c>
      <c r="R203" s="73">
        <f>S203*E203/100</f>
        <v>0</v>
      </c>
      <c r="S203" s="72">
        <v>0</v>
      </c>
      <c r="T203" s="72">
        <v>0</v>
      </c>
      <c r="U203" s="74">
        <v>0</v>
      </c>
      <c r="V203" s="73">
        <v>0</v>
      </c>
      <c r="W203" s="72"/>
      <c r="X203" s="72">
        <v>0</v>
      </c>
      <c r="Y203" s="72"/>
      <c r="AA203" s="61"/>
    </row>
    <row r="204" spans="1:27" ht="14.4" x14ac:dyDescent="0.3">
      <c r="A204" s="187">
        <v>171</v>
      </c>
      <c r="B204" s="126" t="s">
        <v>215</v>
      </c>
      <c r="C204" s="127">
        <v>36.700000000000003</v>
      </c>
      <c r="D204" s="128">
        <v>32</v>
      </c>
      <c r="E204" s="249">
        <v>29</v>
      </c>
      <c r="F204" s="188">
        <f t="shared" si="45"/>
        <v>0.79019073569482279</v>
      </c>
      <c r="G204" s="187">
        <v>2</v>
      </c>
      <c r="H204" s="188">
        <f>G204/D204*100</f>
        <v>6.25</v>
      </c>
      <c r="I204" s="244">
        <v>0</v>
      </c>
      <c r="J204" s="81"/>
      <c r="K204" s="187"/>
      <c r="L204" s="191"/>
      <c r="M204" s="81">
        <v>1</v>
      </c>
      <c r="N204" s="81"/>
      <c r="O204" s="81">
        <v>1</v>
      </c>
      <c r="P204" s="81"/>
      <c r="Q204" s="247">
        <f>M204/G204*100</f>
        <v>50</v>
      </c>
      <c r="R204" s="83">
        <v>2</v>
      </c>
      <c r="S204" s="81">
        <v>10</v>
      </c>
      <c r="T204" s="81">
        <v>2</v>
      </c>
      <c r="U204" s="82">
        <v>6.9</v>
      </c>
      <c r="V204" s="83">
        <v>0</v>
      </c>
      <c r="W204" s="72"/>
      <c r="X204" s="72"/>
      <c r="Y204" s="72"/>
      <c r="AA204" s="61"/>
    </row>
    <row r="205" spans="1:27" ht="14.4" x14ac:dyDescent="0.3">
      <c r="A205" s="187">
        <v>172</v>
      </c>
      <c r="B205" s="126" t="s">
        <v>216</v>
      </c>
      <c r="C205" s="127">
        <v>49.104999999999997</v>
      </c>
      <c r="D205" s="187">
        <v>12</v>
      </c>
      <c r="E205" s="249">
        <v>13</v>
      </c>
      <c r="F205" s="188">
        <f t="shared" si="45"/>
        <v>0.26473882496690765</v>
      </c>
      <c r="G205" s="187">
        <v>0</v>
      </c>
      <c r="H205" s="188">
        <f>G205/D205*100</f>
        <v>0</v>
      </c>
      <c r="I205" s="244">
        <v>0</v>
      </c>
      <c r="J205" s="81"/>
      <c r="K205" s="187">
        <v>0</v>
      </c>
      <c r="L205" s="191"/>
      <c r="M205" s="81">
        <v>0</v>
      </c>
      <c r="N205" s="81"/>
      <c r="O205" s="81">
        <v>0</v>
      </c>
      <c r="P205" s="81"/>
      <c r="Q205" s="247">
        <v>0</v>
      </c>
      <c r="R205" s="83">
        <v>1</v>
      </c>
      <c r="S205" s="81">
        <v>10</v>
      </c>
      <c r="T205" s="81">
        <v>1</v>
      </c>
      <c r="U205" s="82">
        <v>7.8</v>
      </c>
      <c r="V205" s="83">
        <v>0</v>
      </c>
      <c r="W205" s="81"/>
      <c r="X205" s="81">
        <v>1</v>
      </c>
      <c r="Y205" s="81"/>
      <c r="AA205" s="61"/>
    </row>
    <row r="206" spans="1:27" ht="14.4" x14ac:dyDescent="0.3">
      <c r="A206" s="187">
        <v>173</v>
      </c>
      <c r="B206" s="126" t="s">
        <v>217</v>
      </c>
      <c r="C206" s="127">
        <v>26.6</v>
      </c>
      <c r="D206" s="187">
        <v>23</v>
      </c>
      <c r="E206" s="249">
        <v>28</v>
      </c>
      <c r="F206" s="188">
        <f t="shared" si="45"/>
        <v>1.0526315789473684</v>
      </c>
      <c r="G206" s="187">
        <v>2</v>
      </c>
      <c r="H206" s="188">
        <f>G206/D206*100</f>
        <v>8.695652173913043</v>
      </c>
      <c r="I206" s="244">
        <v>0</v>
      </c>
      <c r="J206" s="81"/>
      <c r="K206" s="187"/>
      <c r="L206" s="191"/>
      <c r="M206" s="81">
        <v>0</v>
      </c>
      <c r="N206" s="81"/>
      <c r="O206" s="81">
        <v>0</v>
      </c>
      <c r="P206" s="81"/>
      <c r="Q206" s="247">
        <f>M206/G206*100</f>
        <v>0</v>
      </c>
      <c r="R206" s="83">
        <v>2</v>
      </c>
      <c r="S206" s="81">
        <v>10</v>
      </c>
      <c r="T206" s="81">
        <v>2</v>
      </c>
      <c r="U206" s="82">
        <v>10</v>
      </c>
      <c r="V206" s="83">
        <v>0</v>
      </c>
      <c r="W206" s="72"/>
      <c r="X206" s="72"/>
      <c r="Y206" s="72"/>
      <c r="AA206" s="61"/>
    </row>
    <row r="207" spans="1:27" ht="14.4" x14ac:dyDescent="0.3">
      <c r="A207" s="187">
        <v>174</v>
      </c>
      <c r="B207" s="126" t="s">
        <v>218</v>
      </c>
      <c r="C207" s="127">
        <v>19.399999999999999</v>
      </c>
      <c r="D207" s="187">
        <v>35</v>
      </c>
      <c r="E207" s="249">
        <v>37</v>
      </c>
      <c r="F207" s="188">
        <f t="shared" si="45"/>
        <v>1.9072164948453609</v>
      </c>
      <c r="G207" s="187">
        <v>3</v>
      </c>
      <c r="H207" s="188">
        <f>G207/D207*100</f>
        <v>8.5714285714285712</v>
      </c>
      <c r="I207" s="244">
        <v>0</v>
      </c>
      <c r="J207" s="81"/>
      <c r="K207" s="187"/>
      <c r="L207" s="191"/>
      <c r="M207" s="81">
        <v>3</v>
      </c>
      <c r="N207" s="81"/>
      <c r="O207" s="81">
        <v>3</v>
      </c>
      <c r="P207" s="81"/>
      <c r="Q207" s="247">
        <f>M207/G207*100</f>
        <v>100</v>
      </c>
      <c r="R207" s="83">
        <v>3</v>
      </c>
      <c r="S207" s="81">
        <v>10</v>
      </c>
      <c r="T207" s="81">
        <v>3</v>
      </c>
      <c r="U207" s="82">
        <v>10</v>
      </c>
      <c r="V207" s="83">
        <v>0</v>
      </c>
      <c r="W207" s="72"/>
      <c r="X207" s="72"/>
      <c r="Y207" s="72"/>
      <c r="AA207" s="61"/>
    </row>
    <row r="208" spans="1:27" ht="14.4" x14ac:dyDescent="0.3">
      <c r="A208" s="250"/>
      <c r="B208" s="141" t="s">
        <v>219</v>
      </c>
      <c r="C208" s="142"/>
      <c r="D208" s="92"/>
      <c r="E208" s="92"/>
      <c r="F208" s="200"/>
      <c r="G208" s="92"/>
      <c r="H208" s="209"/>
      <c r="I208" s="251"/>
      <c r="J208" s="92"/>
      <c r="K208" s="92"/>
      <c r="L208" s="93"/>
      <c r="M208" s="93"/>
      <c r="N208" s="93"/>
      <c r="O208" s="93"/>
      <c r="P208" s="93"/>
      <c r="Q208" s="252"/>
      <c r="R208" s="95"/>
      <c r="S208" s="92"/>
      <c r="T208" s="92"/>
      <c r="U208" s="95"/>
      <c r="V208" s="73"/>
      <c r="W208" s="92"/>
      <c r="X208" s="92"/>
      <c r="Y208" s="92"/>
      <c r="AA208" s="61"/>
    </row>
    <row r="209" spans="1:27" s="69" customFormat="1" ht="14.4" x14ac:dyDescent="0.3">
      <c r="A209" s="187">
        <v>175</v>
      </c>
      <c r="B209" s="126" t="s">
        <v>220</v>
      </c>
      <c r="C209" s="127">
        <v>24.654</v>
      </c>
      <c r="D209" s="187">
        <v>10</v>
      </c>
      <c r="E209" s="150">
        <v>29</v>
      </c>
      <c r="F209" s="188">
        <f>E209/C209</f>
        <v>1.1762797112030503</v>
      </c>
      <c r="G209" s="187">
        <v>1</v>
      </c>
      <c r="H209" s="188">
        <f>G209/D209*100</f>
        <v>10</v>
      </c>
      <c r="I209" s="244">
        <v>0</v>
      </c>
      <c r="J209" s="81"/>
      <c r="K209" s="187">
        <v>1</v>
      </c>
      <c r="L209" s="191"/>
      <c r="M209" s="81">
        <v>0</v>
      </c>
      <c r="N209" s="81"/>
      <c r="O209" s="81">
        <v>0</v>
      </c>
      <c r="P209" s="81"/>
      <c r="Q209" s="247">
        <v>0</v>
      </c>
      <c r="R209" s="83">
        <v>2</v>
      </c>
      <c r="S209" s="81">
        <v>10</v>
      </c>
      <c r="T209" s="81">
        <v>2</v>
      </c>
      <c r="U209" s="82">
        <v>6.9</v>
      </c>
      <c r="V209" s="83">
        <v>0</v>
      </c>
      <c r="W209" s="81"/>
      <c r="X209" s="81">
        <v>2</v>
      </c>
      <c r="Y209" s="81"/>
      <c r="AA209" s="61"/>
    </row>
    <row r="210" spans="1:27" ht="14.4" x14ac:dyDescent="0.3">
      <c r="A210" s="187">
        <v>176</v>
      </c>
      <c r="B210" s="126" t="s">
        <v>221</v>
      </c>
      <c r="C210" s="127">
        <v>49.7</v>
      </c>
      <c r="D210" s="187">
        <v>82</v>
      </c>
      <c r="E210" s="150">
        <v>82</v>
      </c>
      <c r="F210" s="188">
        <f>E210/C210</f>
        <v>1.6498993963782695</v>
      </c>
      <c r="G210" s="187">
        <v>8</v>
      </c>
      <c r="H210" s="188">
        <f>G210/D210*100</f>
        <v>9.7560975609756095</v>
      </c>
      <c r="I210" s="244">
        <v>0</v>
      </c>
      <c r="J210" s="81"/>
      <c r="K210" s="187"/>
      <c r="L210" s="191"/>
      <c r="M210" s="81">
        <v>5</v>
      </c>
      <c r="N210" s="81"/>
      <c r="O210" s="81">
        <v>5</v>
      </c>
      <c r="P210" s="81"/>
      <c r="Q210" s="247">
        <f>M210/G210*100</f>
        <v>62.5</v>
      </c>
      <c r="R210" s="83">
        <v>8</v>
      </c>
      <c r="S210" s="81">
        <v>10</v>
      </c>
      <c r="T210" s="81">
        <v>8</v>
      </c>
      <c r="U210" s="82">
        <v>10</v>
      </c>
      <c r="V210" s="83">
        <v>0</v>
      </c>
      <c r="W210" s="72"/>
      <c r="X210" s="72"/>
      <c r="Y210" s="72"/>
      <c r="AA210" s="61"/>
    </row>
    <row r="211" spans="1:27" ht="14.4" x14ac:dyDescent="0.3">
      <c r="A211" s="187">
        <v>177</v>
      </c>
      <c r="B211" s="126" t="s">
        <v>222</v>
      </c>
      <c r="C211" s="127">
        <v>27.1</v>
      </c>
      <c r="D211" s="187">
        <v>47</v>
      </c>
      <c r="E211" s="150">
        <v>47</v>
      </c>
      <c r="F211" s="188">
        <f>E211/C211</f>
        <v>1.7343173431734316</v>
      </c>
      <c r="G211" s="187">
        <v>4</v>
      </c>
      <c r="H211" s="188">
        <f>G211/D211*100</f>
        <v>8.5106382978723403</v>
      </c>
      <c r="I211" s="244">
        <v>0</v>
      </c>
      <c r="J211" s="81"/>
      <c r="K211" s="187"/>
      <c r="L211" s="191"/>
      <c r="M211" s="205">
        <v>2</v>
      </c>
      <c r="N211" s="81"/>
      <c r="O211" s="205">
        <v>2</v>
      </c>
      <c r="P211" s="81"/>
      <c r="Q211" s="247">
        <f>M211/G211*100</f>
        <v>50</v>
      </c>
      <c r="R211" s="83">
        <v>4</v>
      </c>
      <c r="S211" s="81">
        <v>10</v>
      </c>
      <c r="T211" s="81">
        <v>4</v>
      </c>
      <c r="U211" s="82">
        <v>10</v>
      </c>
      <c r="V211" s="83">
        <v>0</v>
      </c>
      <c r="W211" s="72"/>
      <c r="X211" s="72"/>
      <c r="Y211" s="72"/>
      <c r="AA211" s="61"/>
    </row>
    <row r="212" spans="1:27" ht="14.4" x14ac:dyDescent="0.3">
      <c r="A212" s="187">
        <v>178</v>
      </c>
      <c r="B212" s="126" t="s">
        <v>223</v>
      </c>
      <c r="C212" s="127">
        <v>92.7</v>
      </c>
      <c r="D212" s="187">
        <v>96</v>
      </c>
      <c r="E212" s="249">
        <v>92</v>
      </c>
      <c r="F212" s="188">
        <f>E212/C212</f>
        <v>0.99244875943905064</v>
      </c>
      <c r="G212" s="187">
        <v>9</v>
      </c>
      <c r="H212" s="188">
        <f>G212/D212*100</f>
        <v>9.375</v>
      </c>
      <c r="I212" s="244">
        <v>0</v>
      </c>
      <c r="J212" s="81"/>
      <c r="K212" s="187"/>
      <c r="L212" s="191"/>
      <c r="M212" s="81">
        <v>5</v>
      </c>
      <c r="N212" s="81"/>
      <c r="O212" s="81">
        <v>5</v>
      </c>
      <c r="P212" s="81"/>
      <c r="Q212" s="247">
        <f>M212/G212*100</f>
        <v>55.555555555555557</v>
      </c>
      <c r="R212" s="83">
        <v>9</v>
      </c>
      <c r="S212" s="81">
        <v>10</v>
      </c>
      <c r="T212" s="81">
        <v>9</v>
      </c>
      <c r="U212" s="82">
        <v>9.8000000000000007</v>
      </c>
      <c r="V212" s="83">
        <v>0</v>
      </c>
      <c r="W212" s="72"/>
      <c r="X212" s="72"/>
      <c r="Y212" s="72"/>
      <c r="AA212" s="61"/>
    </row>
    <row r="213" spans="1:27" ht="14.4" x14ac:dyDescent="0.3">
      <c r="A213" s="187">
        <v>179</v>
      </c>
      <c r="B213" s="126" t="s">
        <v>224</v>
      </c>
      <c r="C213" s="127">
        <v>41.3</v>
      </c>
      <c r="D213" s="187">
        <v>73</v>
      </c>
      <c r="E213" s="150">
        <v>73</v>
      </c>
      <c r="F213" s="188">
        <f>E213/C213</f>
        <v>1.7675544794188862</v>
      </c>
      <c r="G213" s="187">
        <v>7</v>
      </c>
      <c r="H213" s="188">
        <f>G213/D213*100</f>
        <v>9.5890410958904102</v>
      </c>
      <c r="I213" s="244">
        <v>0</v>
      </c>
      <c r="J213" s="81"/>
      <c r="K213" s="187"/>
      <c r="L213" s="191"/>
      <c r="M213" s="205">
        <v>4</v>
      </c>
      <c r="N213" s="81"/>
      <c r="O213" s="205">
        <v>4</v>
      </c>
      <c r="P213" s="81"/>
      <c r="Q213" s="247">
        <f>M213/G213*100</f>
        <v>57.142857142857139</v>
      </c>
      <c r="R213" s="83">
        <v>7</v>
      </c>
      <c r="S213" s="81">
        <v>10</v>
      </c>
      <c r="T213" s="81">
        <v>7</v>
      </c>
      <c r="U213" s="82">
        <v>10</v>
      </c>
      <c r="V213" s="83">
        <v>0</v>
      </c>
      <c r="W213" s="72"/>
      <c r="X213" s="72"/>
      <c r="Y213" s="72"/>
      <c r="AA213" s="61"/>
    </row>
    <row r="214" spans="1:27" ht="14.4" x14ac:dyDescent="0.3">
      <c r="A214" s="250"/>
      <c r="B214" s="141" t="s">
        <v>225</v>
      </c>
      <c r="C214" s="142"/>
      <c r="D214" s="378"/>
      <c r="E214" s="92"/>
      <c r="F214" s="200"/>
      <c r="G214" s="92"/>
      <c r="H214" s="209"/>
      <c r="I214" s="251"/>
      <c r="J214" s="92"/>
      <c r="K214" s="92"/>
      <c r="L214" s="93"/>
      <c r="M214" s="93"/>
      <c r="N214" s="93"/>
      <c r="O214" s="93"/>
      <c r="P214" s="93"/>
      <c r="Q214" s="252"/>
      <c r="R214" s="95"/>
      <c r="S214" s="92"/>
      <c r="T214" s="92"/>
      <c r="U214" s="95"/>
      <c r="V214" s="73"/>
      <c r="W214" s="92"/>
      <c r="X214" s="92"/>
      <c r="Y214" s="92"/>
      <c r="AA214" s="61"/>
    </row>
    <row r="215" spans="1:27" s="69" customFormat="1" ht="14.4" x14ac:dyDescent="0.3">
      <c r="A215" s="187">
        <v>180</v>
      </c>
      <c r="B215" s="126" t="s">
        <v>226</v>
      </c>
      <c r="C215" s="127">
        <v>30</v>
      </c>
      <c r="D215" s="187">
        <v>66</v>
      </c>
      <c r="E215" s="150">
        <v>61</v>
      </c>
      <c r="F215" s="188">
        <f t="shared" ref="F215:F223" si="46">E215/C215</f>
        <v>2.0333333333333332</v>
      </c>
      <c r="G215" s="187">
        <v>5</v>
      </c>
      <c r="H215" s="188">
        <f>G215/D215*100</f>
        <v>7.5757575757575761</v>
      </c>
      <c r="I215" s="244">
        <v>0</v>
      </c>
      <c r="J215" s="81"/>
      <c r="K215" s="187"/>
      <c r="L215" s="191"/>
      <c r="M215" s="81">
        <v>5</v>
      </c>
      <c r="N215" s="81"/>
      <c r="O215" s="81">
        <v>5</v>
      </c>
      <c r="P215" s="81"/>
      <c r="Q215" s="247">
        <f>M215/G215*100</f>
        <v>100</v>
      </c>
      <c r="R215" s="83">
        <v>6</v>
      </c>
      <c r="S215" s="81">
        <v>10</v>
      </c>
      <c r="T215" s="81">
        <v>4</v>
      </c>
      <c r="U215" s="82">
        <v>6.7</v>
      </c>
      <c r="V215" s="83">
        <v>0</v>
      </c>
      <c r="W215" s="72"/>
      <c r="X215" s="72"/>
      <c r="Y215" s="72"/>
      <c r="AA215" s="61"/>
    </row>
    <row r="216" spans="1:27" ht="14.4" x14ac:dyDescent="0.3">
      <c r="A216" s="187">
        <v>181</v>
      </c>
      <c r="B216" s="126" t="s">
        <v>227</v>
      </c>
      <c r="C216" s="127">
        <v>21.7</v>
      </c>
      <c r="D216" s="187">
        <v>43</v>
      </c>
      <c r="E216" s="249">
        <v>18</v>
      </c>
      <c r="F216" s="188">
        <f t="shared" si="46"/>
        <v>0.82949308755760376</v>
      </c>
      <c r="G216" s="187">
        <v>4</v>
      </c>
      <c r="H216" s="188">
        <f>G216/D216*100</f>
        <v>9.3023255813953494</v>
      </c>
      <c r="I216" s="244">
        <v>0</v>
      </c>
      <c r="J216" s="81"/>
      <c r="K216" s="187"/>
      <c r="L216" s="191"/>
      <c r="M216" s="81">
        <v>0</v>
      </c>
      <c r="N216" s="81"/>
      <c r="O216" s="81">
        <v>0</v>
      </c>
      <c r="P216" s="81"/>
      <c r="Q216" s="247">
        <f>M216/G216*100</f>
        <v>0</v>
      </c>
      <c r="R216" s="83">
        <v>1</v>
      </c>
      <c r="S216" s="81">
        <v>10</v>
      </c>
      <c r="T216" s="81">
        <v>1</v>
      </c>
      <c r="U216" s="82">
        <v>10</v>
      </c>
      <c r="V216" s="83">
        <v>0</v>
      </c>
      <c r="W216" s="72"/>
      <c r="X216" s="72"/>
      <c r="Y216" s="72"/>
      <c r="AA216" s="61"/>
    </row>
    <row r="217" spans="1:27" ht="14.4" x14ac:dyDescent="0.3">
      <c r="A217" s="187">
        <v>182</v>
      </c>
      <c r="B217" s="126" t="s">
        <v>228</v>
      </c>
      <c r="C217" s="127">
        <v>36.756</v>
      </c>
      <c r="D217" s="187">
        <v>57</v>
      </c>
      <c r="E217" s="249">
        <v>66</v>
      </c>
      <c r="F217" s="188">
        <f t="shared" si="46"/>
        <v>1.7956252040483187</v>
      </c>
      <c r="G217" s="187">
        <v>3</v>
      </c>
      <c r="H217" s="188">
        <f>G217/D217*100</f>
        <v>5.2631578947368416</v>
      </c>
      <c r="I217" s="244">
        <v>0</v>
      </c>
      <c r="J217" s="81"/>
      <c r="K217" s="187">
        <v>3</v>
      </c>
      <c r="L217" s="191"/>
      <c r="M217" s="81">
        <v>1</v>
      </c>
      <c r="N217" s="81"/>
      <c r="O217" s="81">
        <v>1</v>
      </c>
      <c r="P217" s="81"/>
      <c r="Q217" s="247">
        <f>M217/G217*100</f>
        <v>33.333333333333329</v>
      </c>
      <c r="R217" s="83">
        <v>6</v>
      </c>
      <c r="S217" s="81">
        <v>10</v>
      </c>
      <c r="T217" s="81">
        <v>3</v>
      </c>
      <c r="U217" s="82">
        <v>4.5999999999999996</v>
      </c>
      <c r="V217" s="83">
        <v>0</v>
      </c>
      <c r="W217" s="81"/>
      <c r="X217" s="81">
        <v>3</v>
      </c>
      <c r="Y217" s="81"/>
      <c r="AA217" s="61"/>
    </row>
    <row r="218" spans="1:27" ht="14.4" x14ac:dyDescent="0.3">
      <c r="A218" s="187">
        <v>183</v>
      </c>
      <c r="B218" s="126" t="s">
        <v>229</v>
      </c>
      <c r="C218" s="127">
        <v>47.5</v>
      </c>
      <c r="D218" s="187">
        <v>33</v>
      </c>
      <c r="E218" s="150">
        <v>52</v>
      </c>
      <c r="F218" s="188">
        <f t="shared" si="46"/>
        <v>1.0947368421052632</v>
      </c>
      <c r="G218" s="187">
        <v>3</v>
      </c>
      <c r="H218" s="188">
        <f>G218/D218*100</f>
        <v>9.0909090909090917</v>
      </c>
      <c r="I218" s="244">
        <v>0</v>
      </c>
      <c r="J218" s="81"/>
      <c r="K218" s="187"/>
      <c r="L218" s="191"/>
      <c r="M218" s="81">
        <v>3</v>
      </c>
      <c r="N218" s="81"/>
      <c r="O218" s="81">
        <v>3</v>
      </c>
      <c r="P218" s="81"/>
      <c r="Q218" s="247">
        <f>M218/G218*100</f>
        <v>100</v>
      </c>
      <c r="R218" s="83">
        <v>5</v>
      </c>
      <c r="S218" s="81">
        <v>10</v>
      </c>
      <c r="T218" s="81">
        <v>4</v>
      </c>
      <c r="U218" s="82">
        <v>8</v>
      </c>
      <c r="V218" s="83">
        <v>0</v>
      </c>
      <c r="W218" s="72"/>
      <c r="X218" s="72"/>
      <c r="Y218" s="72"/>
      <c r="AA218" s="61"/>
    </row>
    <row r="219" spans="1:27" ht="14.4" x14ac:dyDescent="0.3">
      <c r="A219" s="208">
        <v>184</v>
      </c>
      <c r="B219" s="133" t="s">
        <v>230</v>
      </c>
      <c r="C219" s="137">
        <v>13.875999999999999</v>
      </c>
      <c r="D219" s="208">
        <v>12</v>
      </c>
      <c r="E219" s="259">
        <v>0</v>
      </c>
      <c r="F219" s="209">
        <f t="shared" si="46"/>
        <v>0</v>
      </c>
      <c r="G219" s="208">
        <v>0</v>
      </c>
      <c r="H219" s="209">
        <v>0</v>
      </c>
      <c r="I219" s="251">
        <v>0</v>
      </c>
      <c r="J219" s="72"/>
      <c r="K219" s="208">
        <v>0</v>
      </c>
      <c r="L219" s="210"/>
      <c r="M219" s="72">
        <v>0</v>
      </c>
      <c r="N219" s="72"/>
      <c r="O219" s="72">
        <v>0</v>
      </c>
      <c r="P219" s="72"/>
      <c r="Q219" s="252">
        <v>0</v>
      </c>
      <c r="R219" s="73">
        <v>0</v>
      </c>
      <c r="S219" s="72">
        <v>0</v>
      </c>
      <c r="T219" s="72">
        <v>0</v>
      </c>
      <c r="U219" s="74">
        <v>0</v>
      </c>
      <c r="V219" s="73">
        <v>0</v>
      </c>
      <c r="W219" s="72"/>
      <c r="X219" s="72">
        <v>0</v>
      </c>
      <c r="Y219" s="72"/>
      <c r="AA219" s="61"/>
    </row>
    <row r="220" spans="1:27" ht="14.4" x14ac:dyDescent="0.3">
      <c r="A220" s="187">
        <v>185</v>
      </c>
      <c r="B220" s="126" t="s">
        <v>231</v>
      </c>
      <c r="C220" s="127">
        <v>46.5</v>
      </c>
      <c r="D220" s="187">
        <v>99</v>
      </c>
      <c r="E220" s="249">
        <v>91</v>
      </c>
      <c r="F220" s="188">
        <f t="shared" si="46"/>
        <v>1.956989247311828</v>
      </c>
      <c r="G220" s="187">
        <v>9</v>
      </c>
      <c r="H220" s="188">
        <f>G220/D220*100</f>
        <v>9.0909090909090917</v>
      </c>
      <c r="I220" s="244">
        <v>0</v>
      </c>
      <c r="J220" s="81"/>
      <c r="K220" s="187"/>
      <c r="L220" s="191"/>
      <c r="M220" s="81">
        <v>4</v>
      </c>
      <c r="N220" s="81"/>
      <c r="O220" s="81">
        <v>4</v>
      </c>
      <c r="P220" s="81"/>
      <c r="Q220" s="247">
        <f>M220/G220*100</f>
        <v>44.444444444444443</v>
      </c>
      <c r="R220" s="83">
        <v>9</v>
      </c>
      <c r="S220" s="81">
        <v>10</v>
      </c>
      <c r="T220" s="81">
        <v>9</v>
      </c>
      <c r="U220" s="82">
        <v>10</v>
      </c>
      <c r="V220" s="83">
        <v>0</v>
      </c>
      <c r="W220" s="72"/>
      <c r="X220" s="72"/>
      <c r="Y220" s="72"/>
      <c r="AA220" s="61"/>
    </row>
    <row r="221" spans="1:27" ht="14.4" x14ac:dyDescent="0.3">
      <c r="A221" s="187">
        <v>186</v>
      </c>
      <c r="B221" s="126" t="s">
        <v>232</v>
      </c>
      <c r="C221" s="127">
        <v>28.5</v>
      </c>
      <c r="D221" s="187">
        <v>64</v>
      </c>
      <c r="E221" s="249">
        <v>64</v>
      </c>
      <c r="F221" s="188">
        <f t="shared" si="46"/>
        <v>2.2456140350877192</v>
      </c>
      <c r="G221" s="187">
        <v>2</v>
      </c>
      <c r="H221" s="188">
        <f>G221/D221*100</f>
        <v>3.125</v>
      </c>
      <c r="I221" s="244">
        <v>0</v>
      </c>
      <c r="J221" s="81"/>
      <c r="K221" s="187"/>
      <c r="L221" s="191"/>
      <c r="M221" s="81">
        <v>2</v>
      </c>
      <c r="N221" s="81"/>
      <c r="O221" s="81">
        <v>2</v>
      </c>
      <c r="P221" s="81"/>
      <c r="Q221" s="247">
        <f>M221/G221*100</f>
        <v>100</v>
      </c>
      <c r="R221" s="83">
        <v>6</v>
      </c>
      <c r="S221" s="81">
        <v>10</v>
      </c>
      <c r="T221" s="81">
        <v>2</v>
      </c>
      <c r="U221" s="82">
        <v>3.2</v>
      </c>
      <c r="V221" s="83">
        <v>0</v>
      </c>
      <c r="W221" s="72"/>
      <c r="X221" s="72"/>
      <c r="Y221" s="72"/>
      <c r="AA221" s="61"/>
    </row>
    <row r="222" spans="1:27" ht="14.4" x14ac:dyDescent="0.3">
      <c r="A222" s="187">
        <v>187</v>
      </c>
      <c r="B222" s="126" t="s">
        <v>233</v>
      </c>
      <c r="C222" s="127">
        <v>13.4</v>
      </c>
      <c r="D222" s="187">
        <v>26</v>
      </c>
      <c r="E222" s="249">
        <v>26</v>
      </c>
      <c r="F222" s="188">
        <f t="shared" si="46"/>
        <v>1.9402985074626866</v>
      </c>
      <c r="G222" s="187">
        <v>2</v>
      </c>
      <c r="H222" s="188">
        <f>G222/D222*100</f>
        <v>7.6923076923076925</v>
      </c>
      <c r="I222" s="244">
        <v>0</v>
      </c>
      <c r="J222" s="81"/>
      <c r="K222" s="187"/>
      <c r="L222" s="191"/>
      <c r="M222" s="81">
        <v>2</v>
      </c>
      <c r="N222" s="81"/>
      <c r="O222" s="81">
        <v>2</v>
      </c>
      <c r="P222" s="81"/>
      <c r="Q222" s="247">
        <f>M222/G222*100</f>
        <v>100</v>
      </c>
      <c r="R222" s="83">
        <v>2</v>
      </c>
      <c r="S222" s="81">
        <v>10</v>
      </c>
      <c r="T222" s="81">
        <v>2</v>
      </c>
      <c r="U222" s="82">
        <v>7.7</v>
      </c>
      <c r="V222" s="83">
        <v>0</v>
      </c>
      <c r="W222" s="72"/>
      <c r="X222" s="72"/>
      <c r="Y222" s="72"/>
      <c r="AA222" s="61"/>
    </row>
    <row r="223" spans="1:27" ht="14.4" x14ac:dyDescent="0.3">
      <c r="A223" s="187">
        <v>188</v>
      </c>
      <c r="B223" s="126" t="s">
        <v>234</v>
      </c>
      <c r="C223" s="127">
        <v>29.2</v>
      </c>
      <c r="D223" s="187">
        <v>53</v>
      </c>
      <c r="E223" s="249">
        <v>57</v>
      </c>
      <c r="F223" s="188">
        <f t="shared" si="46"/>
        <v>1.952054794520548</v>
      </c>
      <c r="G223" s="187">
        <v>5</v>
      </c>
      <c r="H223" s="188">
        <f>G223/D223*100</f>
        <v>9.433962264150944</v>
      </c>
      <c r="I223" s="244">
        <v>0</v>
      </c>
      <c r="J223" s="81"/>
      <c r="K223" s="187"/>
      <c r="L223" s="191"/>
      <c r="M223" s="81">
        <v>1</v>
      </c>
      <c r="N223" s="81"/>
      <c r="O223" s="81">
        <v>1</v>
      </c>
      <c r="P223" s="81"/>
      <c r="Q223" s="247">
        <f>M223/G223*100</f>
        <v>20</v>
      </c>
      <c r="R223" s="83">
        <v>5</v>
      </c>
      <c r="S223" s="81">
        <v>10</v>
      </c>
      <c r="T223" s="81">
        <v>5</v>
      </c>
      <c r="U223" s="82">
        <v>10</v>
      </c>
      <c r="V223" s="83">
        <v>0</v>
      </c>
      <c r="W223" s="72"/>
      <c r="X223" s="72"/>
      <c r="Y223" s="72"/>
      <c r="AA223" s="61"/>
    </row>
    <row r="224" spans="1:27" ht="14.4" x14ac:dyDescent="0.3">
      <c r="A224" s="250"/>
      <c r="B224" s="141" t="s">
        <v>235</v>
      </c>
      <c r="C224" s="142"/>
      <c r="D224" s="92"/>
      <c r="E224" s="92"/>
      <c r="F224" s="200"/>
      <c r="G224" s="92"/>
      <c r="H224" s="209"/>
      <c r="I224" s="251"/>
      <c r="J224" s="92"/>
      <c r="K224" s="92"/>
      <c r="L224" s="93"/>
      <c r="M224" s="93"/>
      <c r="N224" s="93"/>
      <c r="O224" s="93"/>
      <c r="P224" s="93"/>
      <c r="Q224" s="252"/>
      <c r="R224" s="95"/>
      <c r="S224" s="92"/>
      <c r="T224" s="92"/>
      <c r="U224" s="95"/>
      <c r="V224" s="73"/>
      <c r="W224" s="92"/>
      <c r="X224" s="92"/>
      <c r="Y224" s="92"/>
      <c r="AA224" s="61"/>
    </row>
    <row r="225" spans="1:27" s="69" customFormat="1" ht="14.4" x14ac:dyDescent="0.3">
      <c r="A225" s="187">
        <v>189</v>
      </c>
      <c r="B225" s="126" t="s">
        <v>236</v>
      </c>
      <c r="C225" s="127">
        <v>23.04</v>
      </c>
      <c r="D225" s="187">
        <v>0</v>
      </c>
      <c r="E225" s="150">
        <v>20</v>
      </c>
      <c r="F225" s="188">
        <f t="shared" ref="F225:F232" si="47">E225/C225</f>
        <v>0.86805555555555558</v>
      </c>
      <c r="G225" s="187">
        <v>0</v>
      </c>
      <c r="H225" s="188">
        <v>0</v>
      </c>
      <c r="I225" s="244">
        <v>0</v>
      </c>
      <c r="J225" s="150"/>
      <c r="K225" s="187">
        <v>0</v>
      </c>
      <c r="L225" s="212"/>
      <c r="M225" s="150">
        <v>0</v>
      </c>
      <c r="N225" s="150"/>
      <c r="O225" s="150">
        <v>0</v>
      </c>
      <c r="P225" s="81"/>
      <c r="Q225" s="247">
        <v>0</v>
      </c>
      <c r="R225" s="83">
        <v>2</v>
      </c>
      <c r="S225" s="81">
        <v>10</v>
      </c>
      <c r="T225" s="81">
        <v>2</v>
      </c>
      <c r="U225" s="82">
        <v>10</v>
      </c>
      <c r="V225" s="83">
        <v>0</v>
      </c>
      <c r="W225" s="81"/>
      <c r="X225" s="81">
        <v>2</v>
      </c>
      <c r="Y225" s="81"/>
      <c r="AA225" s="61"/>
    </row>
    <row r="226" spans="1:27" ht="14.4" x14ac:dyDescent="0.3">
      <c r="A226" s="187">
        <v>190</v>
      </c>
      <c r="B226" s="126" t="s">
        <v>237</v>
      </c>
      <c r="C226" s="127">
        <v>32.856999999999999</v>
      </c>
      <c r="D226" s="187">
        <v>21</v>
      </c>
      <c r="E226" s="150">
        <v>42</v>
      </c>
      <c r="F226" s="188">
        <f t="shared" si="47"/>
        <v>1.2782664272453359</v>
      </c>
      <c r="G226" s="187">
        <v>2</v>
      </c>
      <c r="H226" s="188">
        <f>G226/D226*100</f>
        <v>9.5238095238095237</v>
      </c>
      <c r="I226" s="244">
        <v>0</v>
      </c>
      <c r="J226" s="150"/>
      <c r="K226" s="187">
        <v>2</v>
      </c>
      <c r="L226" s="212"/>
      <c r="M226" s="240">
        <v>1</v>
      </c>
      <c r="N226" s="150"/>
      <c r="O226" s="240">
        <v>1</v>
      </c>
      <c r="P226" s="81"/>
      <c r="Q226" s="247">
        <f>M226/G226*100</f>
        <v>50</v>
      </c>
      <c r="R226" s="83">
        <v>4</v>
      </c>
      <c r="S226" s="81">
        <v>10</v>
      </c>
      <c r="T226" s="81">
        <v>4</v>
      </c>
      <c r="U226" s="82">
        <v>10</v>
      </c>
      <c r="V226" s="83">
        <v>0</v>
      </c>
      <c r="W226" s="81"/>
      <c r="X226" s="81">
        <v>4</v>
      </c>
      <c r="Y226" s="81"/>
      <c r="AA226" s="61"/>
    </row>
    <row r="227" spans="1:27" ht="14.4" x14ac:dyDescent="0.3">
      <c r="A227" s="187">
        <v>191</v>
      </c>
      <c r="B227" s="126" t="s">
        <v>238</v>
      </c>
      <c r="C227" s="127">
        <v>18.899999999999999</v>
      </c>
      <c r="D227" s="187">
        <v>20</v>
      </c>
      <c r="E227" s="249">
        <v>20</v>
      </c>
      <c r="F227" s="188">
        <f t="shared" si="47"/>
        <v>1.0582010582010584</v>
      </c>
      <c r="G227" s="187">
        <v>2</v>
      </c>
      <c r="H227" s="188">
        <f>G227/D227*100</f>
        <v>10</v>
      </c>
      <c r="I227" s="244">
        <v>0</v>
      </c>
      <c r="J227" s="81"/>
      <c r="K227" s="187"/>
      <c r="L227" s="191"/>
      <c r="M227" s="81">
        <v>2</v>
      </c>
      <c r="N227" s="81"/>
      <c r="O227" s="81">
        <v>2</v>
      </c>
      <c r="P227" s="81"/>
      <c r="Q227" s="247">
        <f>M227/G227*100</f>
        <v>100</v>
      </c>
      <c r="R227" s="83">
        <f>S227*E227/100</f>
        <v>2</v>
      </c>
      <c r="S227" s="81">
        <v>10</v>
      </c>
      <c r="T227" s="81">
        <v>2</v>
      </c>
      <c r="U227" s="82">
        <v>10</v>
      </c>
      <c r="V227" s="83">
        <v>0</v>
      </c>
      <c r="W227" s="72"/>
      <c r="X227" s="72"/>
      <c r="Y227" s="72"/>
      <c r="AA227" s="61"/>
    </row>
    <row r="228" spans="1:27" ht="14.4" x14ac:dyDescent="0.3">
      <c r="A228" s="187">
        <v>192</v>
      </c>
      <c r="B228" s="126" t="s">
        <v>239</v>
      </c>
      <c r="C228" s="127">
        <v>18</v>
      </c>
      <c r="D228" s="187">
        <v>20</v>
      </c>
      <c r="E228" s="249">
        <v>20</v>
      </c>
      <c r="F228" s="188">
        <f t="shared" si="47"/>
        <v>1.1111111111111112</v>
      </c>
      <c r="G228" s="187">
        <v>2</v>
      </c>
      <c r="H228" s="188">
        <v>0</v>
      </c>
      <c r="I228" s="244">
        <v>0</v>
      </c>
      <c r="J228" s="81"/>
      <c r="K228" s="187"/>
      <c r="L228" s="191"/>
      <c r="M228" s="81">
        <v>0</v>
      </c>
      <c r="N228" s="81"/>
      <c r="O228" s="81">
        <v>0</v>
      </c>
      <c r="P228" s="81"/>
      <c r="Q228" s="247">
        <v>0</v>
      </c>
      <c r="R228" s="83">
        <v>2</v>
      </c>
      <c r="S228" s="81">
        <v>10</v>
      </c>
      <c r="T228" s="81">
        <v>2</v>
      </c>
      <c r="U228" s="82">
        <v>10</v>
      </c>
      <c r="V228" s="83">
        <v>0</v>
      </c>
      <c r="W228" s="72"/>
      <c r="X228" s="72"/>
      <c r="Y228" s="72"/>
      <c r="AA228" s="61"/>
    </row>
    <row r="229" spans="1:27" ht="14.4" x14ac:dyDescent="0.3">
      <c r="A229" s="187">
        <v>193</v>
      </c>
      <c r="B229" s="126" t="s">
        <v>240</v>
      </c>
      <c r="C229" s="127">
        <v>25.6</v>
      </c>
      <c r="D229" s="187">
        <v>24</v>
      </c>
      <c r="E229" s="150">
        <v>24</v>
      </c>
      <c r="F229" s="188">
        <f t="shared" si="47"/>
        <v>0.9375</v>
      </c>
      <c r="G229" s="187">
        <v>2</v>
      </c>
      <c r="H229" s="188">
        <f>G229/D229*100</f>
        <v>8.3333333333333321</v>
      </c>
      <c r="I229" s="244">
        <v>0</v>
      </c>
      <c r="J229" s="81"/>
      <c r="K229" s="187"/>
      <c r="L229" s="191"/>
      <c r="M229" s="81">
        <v>0</v>
      </c>
      <c r="N229" s="81"/>
      <c r="O229" s="81">
        <v>0</v>
      </c>
      <c r="P229" s="81"/>
      <c r="Q229" s="247">
        <f>M229/G229*100</f>
        <v>0</v>
      </c>
      <c r="R229" s="83">
        <v>2</v>
      </c>
      <c r="S229" s="81">
        <v>10</v>
      </c>
      <c r="T229" s="81">
        <v>2</v>
      </c>
      <c r="U229" s="82">
        <v>8.4</v>
      </c>
      <c r="V229" s="83">
        <v>0</v>
      </c>
      <c r="W229" s="72"/>
      <c r="X229" s="72"/>
      <c r="Y229" s="72"/>
      <c r="AA229" s="61"/>
    </row>
    <row r="230" spans="1:27" ht="14.4" x14ac:dyDescent="0.3">
      <c r="A230" s="187">
        <v>194</v>
      </c>
      <c r="B230" s="126" t="s">
        <v>241</v>
      </c>
      <c r="C230" s="127">
        <v>56.9</v>
      </c>
      <c r="D230" s="187">
        <v>51</v>
      </c>
      <c r="E230" s="150">
        <v>51</v>
      </c>
      <c r="F230" s="188">
        <f t="shared" si="47"/>
        <v>0.8963093145869947</v>
      </c>
      <c r="G230" s="187">
        <v>2</v>
      </c>
      <c r="H230" s="188">
        <f>G230/D230*100</f>
        <v>3.9215686274509802</v>
      </c>
      <c r="I230" s="244">
        <v>0</v>
      </c>
      <c r="J230" s="81"/>
      <c r="K230" s="187"/>
      <c r="L230" s="191"/>
      <c r="M230" s="81">
        <v>1</v>
      </c>
      <c r="N230" s="81"/>
      <c r="O230" s="81">
        <v>1</v>
      </c>
      <c r="P230" s="81"/>
      <c r="Q230" s="247">
        <f>M230/G230*100</f>
        <v>50</v>
      </c>
      <c r="R230" s="83">
        <v>5</v>
      </c>
      <c r="S230" s="81">
        <v>10</v>
      </c>
      <c r="T230" s="81">
        <v>2</v>
      </c>
      <c r="U230" s="82">
        <v>4</v>
      </c>
      <c r="V230" s="83">
        <v>0</v>
      </c>
      <c r="W230" s="72"/>
      <c r="X230" s="72"/>
      <c r="Y230" s="72"/>
      <c r="AA230" s="61"/>
    </row>
    <row r="231" spans="1:27" ht="14.4" x14ac:dyDescent="0.3">
      <c r="A231" s="187">
        <v>195</v>
      </c>
      <c r="B231" s="126" t="s">
        <v>242</v>
      </c>
      <c r="C231" s="127">
        <v>34.6</v>
      </c>
      <c r="D231" s="187">
        <v>20</v>
      </c>
      <c r="E231" s="150">
        <v>71</v>
      </c>
      <c r="F231" s="188">
        <f t="shared" si="47"/>
        <v>2.052023121387283</v>
      </c>
      <c r="G231" s="187">
        <v>2</v>
      </c>
      <c r="H231" s="188">
        <f>G231/D231*100</f>
        <v>10</v>
      </c>
      <c r="I231" s="244">
        <v>0</v>
      </c>
      <c r="J231" s="81"/>
      <c r="K231" s="187"/>
      <c r="L231" s="191"/>
      <c r="M231" s="81">
        <v>0</v>
      </c>
      <c r="N231" s="81"/>
      <c r="O231" s="81">
        <v>0</v>
      </c>
      <c r="P231" s="81"/>
      <c r="Q231" s="247">
        <f>M231/G231*100</f>
        <v>0</v>
      </c>
      <c r="R231" s="83">
        <f>S231*E231/100</f>
        <v>7.1</v>
      </c>
      <c r="S231" s="81">
        <v>10</v>
      </c>
      <c r="T231" s="81">
        <v>3</v>
      </c>
      <c r="U231" s="82">
        <v>4.3</v>
      </c>
      <c r="V231" s="83">
        <v>0</v>
      </c>
      <c r="W231" s="72"/>
      <c r="X231" s="72"/>
      <c r="Y231" s="72"/>
      <c r="AA231" s="61"/>
    </row>
    <row r="232" spans="1:27" ht="14.4" x14ac:dyDescent="0.3">
      <c r="A232" s="187">
        <v>196</v>
      </c>
      <c r="B232" s="126" t="s">
        <v>243</v>
      </c>
      <c r="C232" s="127">
        <v>28</v>
      </c>
      <c r="D232" s="187">
        <v>79</v>
      </c>
      <c r="E232" s="150">
        <v>76</v>
      </c>
      <c r="F232" s="188">
        <f t="shared" si="47"/>
        <v>2.7142857142857144</v>
      </c>
      <c r="G232" s="187">
        <v>7</v>
      </c>
      <c r="H232" s="188">
        <f>G232/D232*100</f>
        <v>8.8607594936708853</v>
      </c>
      <c r="I232" s="244">
        <v>0</v>
      </c>
      <c r="J232" s="81"/>
      <c r="K232" s="187"/>
      <c r="L232" s="191"/>
      <c r="M232" s="81">
        <v>5</v>
      </c>
      <c r="N232" s="81"/>
      <c r="O232" s="81">
        <v>5</v>
      </c>
      <c r="P232" s="81"/>
      <c r="Q232" s="247">
        <f>M232/G232*100</f>
        <v>71.428571428571431</v>
      </c>
      <c r="R232" s="83">
        <v>7</v>
      </c>
      <c r="S232" s="81">
        <v>10</v>
      </c>
      <c r="T232" s="81">
        <v>6</v>
      </c>
      <c r="U232" s="82">
        <v>7.9</v>
      </c>
      <c r="V232" s="83">
        <v>0</v>
      </c>
      <c r="W232" s="72"/>
      <c r="X232" s="72"/>
      <c r="Y232" s="72"/>
      <c r="AA232" s="61"/>
    </row>
    <row r="233" spans="1:27" ht="14.4" x14ac:dyDescent="0.3">
      <c r="A233" s="268"/>
      <c r="B233" s="269" t="s">
        <v>244</v>
      </c>
      <c r="C233" s="270"/>
      <c r="D233" s="170"/>
      <c r="E233" s="220"/>
      <c r="F233" s="271"/>
      <c r="G233" s="220"/>
      <c r="H233" s="221"/>
      <c r="I233" s="272"/>
      <c r="J233" s="220"/>
      <c r="K233" s="220"/>
      <c r="L233" s="223"/>
      <c r="M233" s="223"/>
      <c r="N233" s="223"/>
      <c r="O233" s="223"/>
      <c r="P233" s="223"/>
      <c r="Q233" s="273"/>
      <c r="R233" s="225"/>
      <c r="S233" s="220"/>
      <c r="T233" s="220"/>
      <c r="U233" s="74"/>
      <c r="V233" s="226"/>
      <c r="W233" s="220"/>
      <c r="X233" s="220"/>
      <c r="Y233" s="220"/>
      <c r="AA233" s="61"/>
    </row>
    <row r="234" spans="1:27" s="23" customFormat="1" ht="20.399999999999999" customHeight="1" x14ac:dyDescent="0.25">
      <c r="A234" s="419" t="s">
        <v>245</v>
      </c>
      <c r="B234" s="419"/>
      <c r="C234" s="168">
        <f>SUM(C14:C232)</f>
        <v>6395.8829999999989</v>
      </c>
      <c r="D234" s="147">
        <f>SUM(D14:D232)</f>
        <v>8841</v>
      </c>
      <c r="E234" s="147">
        <f>SUM(E14:E232)</f>
        <v>9046</v>
      </c>
      <c r="F234" s="146">
        <f>E234/C234</f>
        <v>1.4143473231139472</v>
      </c>
      <c r="G234" s="147">
        <f>SUM(G14:G232)</f>
        <v>728</v>
      </c>
      <c r="H234" s="146">
        <f>G234/D234*100</f>
        <v>8.2343626286619163</v>
      </c>
      <c r="I234" s="147">
        <f>SUM(I14:I232)</f>
        <v>0</v>
      </c>
      <c r="J234" s="147"/>
      <c r="K234" s="147">
        <f>SUM(K14:K232)</f>
        <v>82</v>
      </c>
      <c r="L234" s="147"/>
      <c r="M234" s="147">
        <f>SUM(M14:M232)</f>
        <v>381</v>
      </c>
      <c r="N234" s="147"/>
      <c r="O234" s="147">
        <f>SUM(O14:O232)</f>
        <v>381</v>
      </c>
      <c r="P234" s="147"/>
      <c r="Q234" s="146">
        <f>O234/G234*100</f>
        <v>52.335164835164839</v>
      </c>
      <c r="R234" s="147">
        <f>SUM(R14:R232)</f>
        <v>838.6</v>
      </c>
      <c r="S234" s="146">
        <v>9.3000000000000007</v>
      </c>
      <c r="T234" s="147">
        <f>SUM(T14:T232)</f>
        <v>742</v>
      </c>
      <c r="U234" s="146">
        <v>8.3000000000000007</v>
      </c>
      <c r="V234" s="147">
        <f>SUM(V14:V232)</f>
        <v>0</v>
      </c>
      <c r="W234" s="147"/>
      <c r="X234" s="147">
        <f>SUM(X14:X232)</f>
        <v>88</v>
      </c>
      <c r="Y234" s="378"/>
      <c r="AA234" s="70"/>
    </row>
    <row r="235" spans="1:27" ht="13.2" customHeight="1" x14ac:dyDescent="0.25">
      <c r="A235" s="411"/>
      <c r="B235" s="411"/>
      <c r="C235" s="274"/>
      <c r="D235" s="275"/>
      <c r="E235" s="275"/>
      <c r="F235" s="275"/>
      <c r="G235" s="275"/>
      <c r="H235" s="275"/>
      <c r="I235" s="275"/>
      <c r="J235" s="275"/>
      <c r="K235" s="275"/>
      <c r="L235" s="275"/>
      <c r="M235" s="275"/>
      <c r="N235" s="275"/>
      <c r="O235" s="275"/>
      <c r="P235" s="275"/>
      <c r="Q235" s="275"/>
      <c r="R235" s="275"/>
      <c r="S235" s="275"/>
      <c r="T235" s="275"/>
      <c r="U235" s="275"/>
      <c r="V235" s="275"/>
      <c r="W235" s="275"/>
      <c r="X235" s="275"/>
      <c r="Y235" s="275"/>
    </row>
    <row r="236" spans="1:27" ht="56.4" customHeight="1" x14ac:dyDescent="0.25">
      <c r="A236" s="281"/>
      <c r="B236" s="276" t="s">
        <v>246</v>
      </c>
      <c r="C236" s="413" t="s">
        <v>247</v>
      </c>
      <c r="D236" s="413"/>
      <c r="E236" s="413"/>
      <c r="F236" s="413"/>
      <c r="G236" s="277"/>
      <c r="H236" s="414" t="s">
        <v>248</v>
      </c>
      <c r="I236" s="414"/>
      <c r="J236" s="414"/>
      <c r="K236" s="277"/>
      <c r="L236" s="415" t="s">
        <v>249</v>
      </c>
      <c r="M236" s="415"/>
      <c r="N236" s="415"/>
      <c r="O236" s="277"/>
      <c r="P236" s="277"/>
      <c r="Q236" s="278" t="s">
        <v>262</v>
      </c>
      <c r="R236" s="278"/>
      <c r="S236" s="278"/>
      <c r="T236" s="282"/>
      <c r="U236" s="283"/>
      <c r="V236" s="284"/>
      <c r="W236" s="282"/>
      <c r="X236" s="282"/>
      <c r="Y236" s="282"/>
    </row>
    <row r="237" spans="1:27" ht="13.2" customHeight="1" x14ac:dyDescent="0.25">
      <c r="A237" s="281"/>
      <c r="B237" s="279"/>
      <c r="C237" s="416" t="s">
        <v>250</v>
      </c>
      <c r="D237" s="416"/>
      <c r="E237" s="416"/>
      <c r="F237" s="416"/>
      <c r="G237" s="279"/>
      <c r="H237" s="417" t="s">
        <v>251</v>
      </c>
      <c r="I237" s="417"/>
      <c r="J237" s="417"/>
      <c r="K237" s="279"/>
      <c r="L237" s="418" t="s">
        <v>252</v>
      </c>
      <c r="M237" s="418"/>
      <c r="N237" s="418"/>
      <c r="O237" s="279"/>
      <c r="P237" s="279"/>
      <c r="Q237" s="280"/>
      <c r="R237" s="280"/>
      <c r="S237" s="279"/>
      <c r="T237" s="282"/>
      <c r="U237" s="283"/>
      <c r="V237" s="284"/>
      <c r="W237" s="282"/>
      <c r="X237" s="282"/>
      <c r="Y237" s="282"/>
    </row>
    <row r="238" spans="1:27" x14ac:dyDescent="0.25">
      <c r="B238" s="36"/>
      <c r="C238" s="39"/>
      <c r="D238" s="36"/>
      <c r="E238" s="36"/>
      <c r="F238" s="40"/>
      <c r="G238" s="36"/>
      <c r="H238" s="41"/>
      <c r="I238" s="42"/>
      <c r="J238" s="43"/>
      <c r="K238" s="36"/>
      <c r="L238" s="36"/>
      <c r="M238" s="36"/>
      <c r="N238" s="36"/>
      <c r="O238" s="36"/>
      <c r="P238" s="36"/>
      <c r="Q238" s="37"/>
      <c r="R238" s="37"/>
      <c r="S238" s="36"/>
    </row>
  </sheetData>
  <sheetProtection selectLockedCells="1" selectUnlockedCells="1"/>
  <mergeCells count="41">
    <mergeCell ref="C2:Y2"/>
    <mergeCell ref="E4:G4"/>
    <mergeCell ref="B6:D6"/>
    <mergeCell ref="R8:Y8"/>
    <mergeCell ref="T10:T12"/>
    <mergeCell ref="V10:V12"/>
    <mergeCell ref="G9:L9"/>
    <mergeCell ref="M9:Q9"/>
    <mergeCell ref="R9:S9"/>
    <mergeCell ref="T9:Y9"/>
    <mergeCell ref="G10:G12"/>
    <mergeCell ref="H10:H12"/>
    <mergeCell ref="I10:I12"/>
    <mergeCell ref="W10:Y10"/>
    <mergeCell ref="J11:K11"/>
    <mergeCell ref="L11:L12"/>
    <mergeCell ref="W11:X11"/>
    <mergeCell ref="Y11:Y12"/>
    <mergeCell ref="Q10:Q12"/>
    <mergeCell ref="R10:R12"/>
    <mergeCell ref="S10:S12"/>
    <mergeCell ref="U10:U12"/>
    <mergeCell ref="A234:B234"/>
    <mergeCell ref="A235:B235"/>
    <mergeCell ref="A8:A12"/>
    <mergeCell ref="B8:B12"/>
    <mergeCell ref="C8:C12"/>
    <mergeCell ref="D8:E11"/>
    <mergeCell ref="C236:F236"/>
    <mergeCell ref="H236:J236"/>
    <mergeCell ref="L236:N236"/>
    <mergeCell ref="C237:F237"/>
    <mergeCell ref="H237:J237"/>
    <mergeCell ref="L237:N237"/>
    <mergeCell ref="F8:F12"/>
    <mergeCell ref="G8:Q8"/>
    <mergeCell ref="J10:L10"/>
    <mergeCell ref="M10:M12"/>
    <mergeCell ref="N10:P10"/>
    <mergeCell ref="N11:O11"/>
    <mergeCell ref="P11:P12"/>
  </mergeCells>
  <pageMargins left="0.78749999999999998" right="0.19652777777777777" top="1.0631944444444446" bottom="1.0631944444444446" header="0.51181102362204722" footer="0.51181102362204722"/>
  <pageSetup paperSize="9" scale="75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8"/>
  <sheetViews>
    <sheetView tabSelected="1" zoomScaleNormal="100" workbookViewId="0">
      <selection activeCell="M5" sqref="A1:XFD1048576"/>
    </sheetView>
  </sheetViews>
  <sheetFormatPr defaultColWidth="8.77734375" defaultRowHeight="13.2" x14ac:dyDescent="0.25"/>
  <cols>
    <col min="1" max="1" width="8.77734375" style="282"/>
    <col min="2" max="2" width="21.44140625" style="282" customWidth="1"/>
    <col min="3" max="3" width="10.44140625" style="283" customWidth="1"/>
    <col min="4" max="4" width="8.6640625" style="282" customWidth="1"/>
    <col min="5" max="5" width="8.88671875" style="282" customWidth="1"/>
    <col min="6" max="6" width="7.77734375" style="282" customWidth="1"/>
    <col min="7" max="7" width="4.77734375" style="282" customWidth="1"/>
    <col min="8" max="8" width="5" style="283" customWidth="1"/>
    <col min="9" max="9" width="4.5546875" style="282" customWidth="1"/>
    <col min="10" max="10" width="4.88671875" style="282" customWidth="1"/>
    <col min="11" max="11" width="6.77734375" style="282" customWidth="1"/>
    <col min="12" max="12" width="4.77734375" style="282" customWidth="1"/>
    <col min="13" max="13" width="5" style="282" customWidth="1"/>
    <col min="14" max="14" width="5.44140625" style="282" customWidth="1"/>
    <col min="15" max="15" width="7.5546875" style="282" customWidth="1"/>
    <col min="16" max="16" width="5.5546875" style="282" customWidth="1"/>
    <col min="17" max="17" width="5.33203125" style="282" customWidth="1"/>
    <col min="18" max="18" width="5.5546875" style="282" customWidth="1"/>
    <col min="19" max="20" width="6" style="282" customWidth="1"/>
    <col min="21" max="22" width="5.21875" style="282" customWidth="1"/>
    <col min="23" max="23" width="6.5546875" style="282" customWidth="1"/>
    <col min="24" max="24" width="7" style="282" customWidth="1"/>
    <col min="25" max="25" width="6.5546875" style="282" customWidth="1"/>
    <col min="26" max="16384" width="8.77734375" style="282"/>
  </cols>
  <sheetData>
    <row r="1" spans="1:25" x14ac:dyDescent="0.25">
      <c r="A1" s="285"/>
      <c r="B1" s="285"/>
      <c r="C1" s="286"/>
      <c r="D1" s="285"/>
      <c r="E1" s="285"/>
      <c r="F1" s="287"/>
      <c r="G1" s="285"/>
      <c r="H1" s="286"/>
      <c r="I1" s="286"/>
      <c r="J1" s="288"/>
      <c r="K1" s="287"/>
      <c r="L1" s="285"/>
      <c r="M1" s="285"/>
      <c r="N1" s="285"/>
      <c r="O1" s="285"/>
      <c r="P1" s="285"/>
      <c r="Q1" s="285"/>
      <c r="R1" s="286"/>
      <c r="S1" s="286"/>
      <c r="T1" s="285"/>
      <c r="U1" s="285"/>
      <c r="V1" s="285"/>
      <c r="W1" s="286"/>
      <c r="X1" s="288"/>
      <c r="Y1" s="285"/>
    </row>
    <row r="2" spans="1:25" ht="15.6" x14ac:dyDescent="0.3">
      <c r="A2" s="289"/>
      <c r="B2" s="285"/>
      <c r="C2" s="423" t="s">
        <v>0</v>
      </c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</row>
    <row r="3" spans="1:25" ht="15.6" x14ac:dyDescent="0.3">
      <c r="A3" s="289"/>
      <c r="B3" s="285"/>
      <c r="C3" s="290"/>
      <c r="D3" s="290"/>
      <c r="E3" s="290"/>
      <c r="F3" s="290"/>
      <c r="G3" s="290"/>
      <c r="H3" s="291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</row>
    <row r="4" spans="1:25" ht="15.6" x14ac:dyDescent="0.3">
      <c r="A4" s="289"/>
      <c r="B4" s="292" t="s">
        <v>1</v>
      </c>
      <c r="C4" s="292"/>
      <c r="E4" s="424" t="s">
        <v>2</v>
      </c>
      <c r="F4" s="424"/>
      <c r="G4" s="424"/>
      <c r="H4" s="293"/>
      <c r="I4" s="294"/>
      <c r="J4" s="294"/>
      <c r="K4" s="294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</row>
    <row r="5" spans="1:25" ht="15.6" x14ac:dyDescent="0.3">
      <c r="A5" s="289"/>
      <c r="B5" s="285"/>
      <c r="C5" s="290"/>
      <c r="D5" s="290"/>
      <c r="E5" s="290"/>
      <c r="F5" s="290"/>
      <c r="G5" s="290"/>
      <c r="H5" s="291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</row>
    <row r="6" spans="1:25" ht="15.6" x14ac:dyDescent="0.3">
      <c r="A6" s="289"/>
      <c r="B6" s="425" t="s">
        <v>3</v>
      </c>
      <c r="C6" s="425"/>
      <c r="D6" s="425"/>
      <c r="E6" s="295" t="s">
        <v>259</v>
      </c>
      <c r="F6" s="290"/>
      <c r="G6" s="290"/>
      <c r="H6" s="291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0"/>
      <c r="U6" s="290"/>
      <c r="V6" s="290"/>
      <c r="W6" s="290"/>
      <c r="X6" s="290"/>
      <c r="Y6" s="290"/>
    </row>
    <row r="7" spans="1:25" ht="15.6" x14ac:dyDescent="0.3">
      <c r="A7" s="289"/>
      <c r="B7" s="296"/>
      <c r="C7" s="296"/>
      <c r="D7" s="296"/>
      <c r="E7" s="297"/>
      <c r="F7" s="290"/>
      <c r="G7" s="290"/>
      <c r="H7" s="291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0"/>
      <c r="X7" s="290"/>
      <c r="Y7" s="290"/>
    </row>
    <row r="8" spans="1:25" ht="13.2" customHeight="1" x14ac:dyDescent="0.25">
      <c r="A8" s="401" t="s">
        <v>5</v>
      </c>
      <c r="B8" s="412" t="s">
        <v>6</v>
      </c>
      <c r="C8" s="420" t="s">
        <v>7</v>
      </c>
      <c r="D8" s="390" t="s">
        <v>8</v>
      </c>
      <c r="E8" s="390"/>
      <c r="F8" s="390" t="s">
        <v>9</v>
      </c>
      <c r="G8" s="387" t="s">
        <v>10</v>
      </c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 t="s">
        <v>11</v>
      </c>
      <c r="S8" s="387"/>
      <c r="T8" s="387"/>
      <c r="U8" s="387"/>
      <c r="V8" s="387"/>
      <c r="W8" s="387"/>
      <c r="X8" s="387"/>
      <c r="Y8" s="387"/>
    </row>
    <row r="9" spans="1:25" ht="44.4" customHeight="1" x14ac:dyDescent="0.25">
      <c r="A9" s="401"/>
      <c r="B9" s="412"/>
      <c r="C9" s="420"/>
      <c r="D9" s="390"/>
      <c r="E9" s="390"/>
      <c r="F9" s="390"/>
      <c r="G9" s="390" t="s">
        <v>12</v>
      </c>
      <c r="H9" s="390"/>
      <c r="I9" s="390"/>
      <c r="J9" s="390"/>
      <c r="K9" s="390"/>
      <c r="L9" s="390"/>
      <c r="M9" s="390" t="s">
        <v>13</v>
      </c>
      <c r="N9" s="390"/>
      <c r="O9" s="390"/>
      <c r="P9" s="390"/>
      <c r="Q9" s="390"/>
      <c r="R9" s="390" t="s">
        <v>14</v>
      </c>
      <c r="S9" s="390"/>
      <c r="T9" s="390" t="s">
        <v>15</v>
      </c>
      <c r="U9" s="390"/>
      <c r="V9" s="390"/>
      <c r="W9" s="390"/>
      <c r="X9" s="390"/>
      <c r="Y9" s="390"/>
    </row>
    <row r="10" spans="1:25" ht="21" customHeight="1" x14ac:dyDescent="0.25">
      <c r="A10" s="401"/>
      <c r="B10" s="412"/>
      <c r="C10" s="420"/>
      <c r="D10" s="390"/>
      <c r="E10" s="390"/>
      <c r="F10" s="390"/>
      <c r="G10" s="394" t="s">
        <v>16</v>
      </c>
      <c r="H10" s="395" t="s">
        <v>17</v>
      </c>
      <c r="I10" s="396" t="s">
        <v>18</v>
      </c>
      <c r="J10" s="387" t="s">
        <v>19</v>
      </c>
      <c r="K10" s="387"/>
      <c r="L10" s="387"/>
      <c r="M10" s="394" t="s">
        <v>16</v>
      </c>
      <c r="N10" s="387" t="s">
        <v>19</v>
      </c>
      <c r="O10" s="387"/>
      <c r="P10" s="387"/>
      <c r="Q10" s="394" t="s">
        <v>20</v>
      </c>
      <c r="R10" s="394" t="s">
        <v>16</v>
      </c>
      <c r="S10" s="391" t="s">
        <v>17</v>
      </c>
      <c r="T10" s="394" t="s">
        <v>16</v>
      </c>
      <c r="U10" s="391" t="s">
        <v>17</v>
      </c>
      <c r="V10" s="396" t="s">
        <v>21</v>
      </c>
      <c r="W10" s="387" t="s">
        <v>19</v>
      </c>
      <c r="X10" s="387"/>
      <c r="Y10" s="387"/>
    </row>
    <row r="11" spans="1:25" ht="27" customHeight="1" x14ac:dyDescent="0.25">
      <c r="A11" s="401"/>
      <c r="B11" s="412"/>
      <c r="C11" s="420"/>
      <c r="D11" s="390"/>
      <c r="E11" s="390"/>
      <c r="F11" s="390"/>
      <c r="G11" s="394"/>
      <c r="H11" s="395"/>
      <c r="I11" s="396"/>
      <c r="J11" s="390" t="s">
        <v>22</v>
      </c>
      <c r="K11" s="390"/>
      <c r="L11" s="391" t="s">
        <v>23</v>
      </c>
      <c r="M11" s="394"/>
      <c r="N11" s="390" t="s">
        <v>22</v>
      </c>
      <c r="O11" s="390"/>
      <c r="P11" s="391" t="s">
        <v>23</v>
      </c>
      <c r="Q11" s="394"/>
      <c r="R11" s="394"/>
      <c r="S11" s="391"/>
      <c r="T11" s="394"/>
      <c r="U11" s="391"/>
      <c r="V11" s="396"/>
      <c r="W11" s="390" t="s">
        <v>22</v>
      </c>
      <c r="X11" s="390"/>
      <c r="Y11" s="391" t="s">
        <v>23</v>
      </c>
    </row>
    <row r="12" spans="1:25" ht="40.200000000000003" customHeight="1" x14ac:dyDescent="0.25">
      <c r="A12" s="401"/>
      <c r="B12" s="412"/>
      <c r="C12" s="420"/>
      <c r="D12" s="108" t="s">
        <v>263</v>
      </c>
      <c r="E12" s="108" t="s">
        <v>264</v>
      </c>
      <c r="F12" s="390"/>
      <c r="G12" s="394"/>
      <c r="H12" s="395"/>
      <c r="I12" s="396"/>
      <c r="J12" s="373" t="s">
        <v>24</v>
      </c>
      <c r="K12" s="373" t="s">
        <v>25</v>
      </c>
      <c r="L12" s="391"/>
      <c r="M12" s="394"/>
      <c r="N12" s="373" t="s">
        <v>24</v>
      </c>
      <c r="O12" s="373" t="s">
        <v>25</v>
      </c>
      <c r="P12" s="391"/>
      <c r="Q12" s="394"/>
      <c r="R12" s="394"/>
      <c r="S12" s="391"/>
      <c r="T12" s="394"/>
      <c r="U12" s="391"/>
      <c r="V12" s="396"/>
      <c r="W12" s="373" t="s">
        <v>24</v>
      </c>
      <c r="X12" s="373" t="s">
        <v>25</v>
      </c>
      <c r="Y12" s="391"/>
    </row>
    <row r="13" spans="1:25" ht="16.2" customHeight="1" x14ac:dyDescent="0.3">
      <c r="A13" s="111">
        <v>1</v>
      </c>
      <c r="B13" s="110">
        <v>2</v>
      </c>
      <c r="C13" s="111">
        <v>3</v>
      </c>
      <c r="D13" s="111">
        <v>4</v>
      </c>
      <c r="E13" s="111">
        <v>5</v>
      </c>
      <c r="F13" s="111">
        <v>6</v>
      </c>
      <c r="G13" s="111">
        <v>7</v>
      </c>
      <c r="H13" s="298">
        <v>8</v>
      </c>
      <c r="I13" s="111">
        <v>9</v>
      </c>
      <c r="J13" s="111">
        <v>10</v>
      </c>
      <c r="K13" s="111">
        <v>11</v>
      </c>
      <c r="L13" s="111">
        <v>12</v>
      </c>
      <c r="M13" s="111">
        <v>13</v>
      </c>
      <c r="N13" s="111">
        <v>14</v>
      </c>
      <c r="O13" s="111">
        <v>15</v>
      </c>
      <c r="P13" s="111">
        <v>16</v>
      </c>
      <c r="Q13" s="111">
        <v>17</v>
      </c>
      <c r="R13" s="111">
        <v>18</v>
      </c>
      <c r="S13" s="111">
        <v>19</v>
      </c>
      <c r="T13" s="111">
        <v>20</v>
      </c>
      <c r="U13" s="111">
        <v>21</v>
      </c>
      <c r="V13" s="111">
        <v>22</v>
      </c>
      <c r="W13" s="111">
        <v>23</v>
      </c>
      <c r="X13" s="111">
        <v>24</v>
      </c>
      <c r="Y13" s="111">
        <v>25</v>
      </c>
    </row>
    <row r="14" spans="1:25" ht="14.4" x14ac:dyDescent="0.3">
      <c r="A14" s="96">
        <v>1</v>
      </c>
      <c r="B14" s="299" t="s">
        <v>26</v>
      </c>
      <c r="C14" s="116">
        <v>45.671999999999997</v>
      </c>
      <c r="D14" s="107">
        <v>1</v>
      </c>
      <c r="E14" s="107">
        <v>0</v>
      </c>
      <c r="F14" s="300">
        <f t="shared" ref="F14:F19" si="0">E14/C14</f>
        <v>0</v>
      </c>
      <c r="G14" s="107">
        <v>0</v>
      </c>
      <c r="H14" s="300">
        <v>0</v>
      </c>
      <c r="I14" s="107">
        <v>0</v>
      </c>
      <c r="J14" s="107"/>
      <c r="K14" s="107">
        <v>0</v>
      </c>
      <c r="L14" s="107"/>
      <c r="M14" s="107">
        <v>0</v>
      </c>
      <c r="N14" s="107"/>
      <c r="O14" s="107">
        <v>0</v>
      </c>
      <c r="P14" s="107"/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/>
      <c r="X14" s="107">
        <v>0</v>
      </c>
      <c r="Y14" s="107">
        <v>0</v>
      </c>
    </row>
    <row r="15" spans="1:25" ht="14.4" x14ac:dyDescent="0.3">
      <c r="A15" s="96">
        <v>2</v>
      </c>
      <c r="B15" s="301" t="s">
        <v>254</v>
      </c>
      <c r="C15" s="137">
        <v>54.9</v>
      </c>
      <c r="D15" s="107">
        <v>0</v>
      </c>
      <c r="E15" s="96">
        <v>0</v>
      </c>
      <c r="F15" s="302">
        <f t="shared" si="0"/>
        <v>0</v>
      </c>
      <c r="G15" s="107">
        <v>0</v>
      </c>
      <c r="H15" s="300">
        <v>0</v>
      </c>
      <c r="I15" s="107">
        <v>0</v>
      </c>
      <c r="J15" s="107"/>
      <c r="K15" s="107">
        <v>0</v>
      </c>
      <c r="L15" s="107"/>
      <c r="M15" s="107">
        <v>0</v>
      </c>
      <c r="N15" s="107"/>
      <c r="O15" s="107">
        <v>0</v>
      </c>
      <c r="P15" s="107"/>
      <c r="Q15" s="107">
        <v>0</v>
      </c>
      <c r="R15" s="107">
        <v>0</v>
      </c>
      <c r="S15" s="107">
        <v>0</v>
      </c>
      <c r="T15" s="107">
        <v>0</v>
      </c>
      <c r="U15" s="107">
        <v>0</v>
      </c>
      <c r="V15" s="107"/>
      <c r="W15" s="107"/>
      <c r="X15" s="107"/>
      <c r="Y15" s="107"/>
    </row>
    <row r="16" spans="1:25" s="359" customFormat="1" ht="19.95" customHeight="1" x14ac:dyDescent="0.25">
      <c r="A16" s="114">
        <v>3</v>
      </c>
      <c r="B16" s="303" t="s">
        <v>28</v>
      </c>
      <c r="C16" s="134">
        <v>16.7</v>
      </c>
      <c r="D16" s="304">
        <v>0</v>
      </c>
      <c r="E16" s="305">
        <v>0</v>
      </c>
      <c r="F16" s="306">
        <f t="shared" si="0"/>
        <v>0</v>
      </c>
      <c r="G16" s="304">
        <v>0</v>
      </c>
      <c r="H16" s="307">
        <v>0</v>
      </c>
      <c r="I16" s="304">
        <v>0</v>
      </c>
      <c r="J16" s="304"/>
      <c r="K16" s="304">
        <v>0</v>
      </c>
      <c r="L16" s="304"/>
      <c r="M16" s="304">
        <v>0</v>
      </c>
      <c r="N16" s="304"/>
      <c r="O16" s="304">
        <v>0</v>
      </c>
      <c r="P16" s="304"/>
      <c r="Q16" s="304">
        <v>0</v>
      </c>
      <c r="R16" s="304">
        <v>0</v>
      </c>
      <c r="S16" s="304">
        <v>0</v>
      </c>
      <c r="T16" s="304">
        <v>0</v>
      </c>
      <c r="U16" s="304">
        <v>0</v>
      </c>
      <c r="V16" s="304"/>
      <c r="W16" s="304"/>
      <c r="X16" s="304"/>
      <c r="Y16" s="304"/>
    </row>
    <row r="17" spans="1:25" ht="14.4" x14ac:dyDescent="0.3">
      <c r="A17" s="96">
        <v>4</v>
      </c>
      <c r="B17" s="301" t="s">
        <v>255</v>
      </c>
      <c r="C17" s="137">
        <v>27</v>
      </c>
      <c r="D17" s="107">
        <v>0</v>
      </c>
      <c r="E17" s="96">
        <v>0</v>
      </c>
      <c r="F17" s="302">
        <f t="shared" si="0"/>
        <v>0</v>
      </c>
      <c r="G17" s="107">
        <v>0</v>
      </c>
      <c r="H17" s="300">
        <v>0</v>
      </c>
      <c r="I17" s="107">
        <v>0</v>
      </c>
      <c r="J17" s="107"/>
      <c r="K17" s="107">
        <v>0</v>
      </c>
      <c r="L17" s="107"/>
      <c r="M17" s="107">
        <v>0</v>
      </c>
      <c r="N17" s="107"/>
      <c r="O17" s="107">
        <v>0</v>
      </c>
      <c r="P17" s="107"/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/>
      <c r="W17" s="107"/>
      <c r="X17" s="107"/>
      <c r="Y17" s="107"/>
    </row>
    <row r="18" spans="1:25" ht="14.4" x14ac:dyDescent="0.3">
      <c r="A18" s="96">
        <v>5</v>
      </c>
      <c r="B18" s="301" t="s">
        <v>256</v>
      </c>
      <c r="C18" s="137">
        <v>41</v>
      </c>
      <c r="D18" s="107">
        <v>0</v>
      </c>
      <c r="E18" s="96">
        <v>0</v>
      </c>
      <c r="F18" s="302">
        <f t="shared" si="0"/>
        <v>0</v>
      </c>
      <c r="G18" s="107">
        <v>0</v>
      </c>
      <c r="H18" s="300">
        <v>0</v>
      </c>
      <c r="I18" s="107">
        <v>0</v>
      </c>
      <c r="J18" s="107"/>
      <c r="K18" s="107">
        <v>0</v>
      </c>
      <c r="L18" s="107"/>
      <c r="M18" s="107">
        <v>0</v>
      </c>
      <c r="N18" s="107"/>
      <c r="O18" s="107">
        <v>0</v>
      </c>
      <c r="P18" s="107"/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/>
      <c r="W18" s="107"/>
      <c r="X18" s="107"/>
      <c r="Y18" s="107"/>
    </row>
    <row r="19" spans="1:25" ht="12.75" customHeight="1" x14ac:dyDescent="0.3">
      <c r="A19" s="96">
        <v>6</v>
      </c>
      <c r="B19" s="301" t="s">
        <v>31</v>
      </c>
      <c r="C19" s="137">
        <v>22.56</v>
      </c>
      <c r="D19" s="107">
        <v>0</v>
      </c>
      <c r="E19" s="96">
        <v>3</v>
      </c>
      <c r="F19" s="302">
        <f t="shared" si="0"/>
        <v>0.13297872340425532</v>
      </c>
      <c r="G19" s="107">
        <v>0</v>
      </c>
      <c r="H19" s="300">
        <v>0</v>
      </c>
      <c r="I19" s="107">
        <v>0</v>
      </c>
      <c r="J19" s="107"/>
      <c r="K19" s="107">
        <v>0</v>
      </c>
      <c r="L19" s="107"/>
      <c r="M19" s="107">
        <v>0</v>
      </c>
      <c r="N19" s="107"/>
      <c r="O19" s="107">
        <v>0</v>
      </c>
      <c r="P19" s="107"/>
      <c r="Q19" s="107">
        <v>0</v>
      </c>
      <c r="R19" s="107">
        <v>0</v>
      </c>
      <c r="S19" s="107">
        <v>0</v>
      </c>
      <c r="T19" s="107">
        <v>0</v>
      </c>
      <c r="U19" s="107">
        <v>0</v>
      </c>
      <c r="V19" s="107">
        <v>0</v>
      </c>
      <c r="W19" s="107"/>
      <c r="X19" s="107">
        <v>0</v>
      </c>
      <c r="Y19" s="107">
        <v>0</v>
      </c>
    </row>
    <row r="20" spans="1:25" ht="14.4" x14ac:dyDescent="0.3">
      <c r="A20" s="90"/>
      <c r="B20" s="308" t="s">
        <v>32</v>
      </c>
      <c r="C20" s="142"/>
      <c r="D20" s="309"/>
      <c r="E20" s="309"/>
      <c r="F20" s="310"/>
      <c r="G20" s="309"/>
      <c r="H20" s="311"/>
      <c r="I20" s="107"/>
      <c r="J20" s="309"/>
      <c r="K20" s="309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107"/>
      <c r="W20" s="312"/>
      <c r="X20" s="312"/>
      <c r="Y20" s="309"/>
    </row>
    <row r="21" spans="1:25" ht="14.4" x14ac:dyDescent="0.3">
      <c r="A21" s="96">
        <v>7</v>
      </c>
      <c r="B21" s="301" t="s">
        <v>33</v>
      </c>
      <c r="C21" s="137">
        <v>13.5</v>
      </c>
      <c r="D21" s="107">
        <v>0</v>
      </c>
      <c r="E21" s="96">
        <v>0</v>
      </c>
      <c r="F21" s="302">
        <f t="shared" ref="F21:F32" si="1">E21/C21</f>
        <v>0</v>
      </c>
      <c r="G21" s="107">
        <v>0</v>
      </c>
      <c r="H21" s="300">
        <v>0</v>
      </c>
      <c r="I21" s="107">
        <v>0</v>
      </c>
      <c r="J21" s="107"/>
      <c r="K21" s="107">
        <v>0</v>
      </c>
      <c r="L21" s="107"/>
      <c r="M21" s="107">
        <v>0</v>
      </c>
      <c r="N21" s="107"/>
      <c r="O21" s="107">
        <v>0</v>
      </c>
      <c r="P21" s="107"/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/>
      <c r="W21" s="107"/>
      <c r="X21" s="107"/>
      <c r="Y21" s="107"/>
    </row>
    <row r="22" spans="1:25" ht="14.4" x14ac:dyDescent="0.3">
      <c r="A22" s="96">
        <v>8</v>
      </c>
      <c r="B22" s="301" t="s">
        <v>34</v>
      </c>
      <c r="C22" s="137">
        <v>35.700000000000003</v>
      </c>
      <c r="D22" s="107">
        <v>0</v>
      </c>
      <c r="E22" s="96">
        <v>0</v>
      </c>
      <c r="F22" s="302">
        <f t="shared" si="1"/>
        <v>0</v>
      </c>
      <c r="G22" s="107">
        <v>0</v>
      </c>
      <c r="H22" s="300">
        <v>0</v>
      </c>
      <c r="I22" s="107">
        <v>0</v>
      </c>
      <c r="J22" s="107"/>
      <c r="K22" s="107">
        <v>0</v>
      </c>
      <c r="L22" s="107"/>
      <c r="M22" s="107">
        <v>0</v>
      </c>
      <c r="N22" s="107"/>
      <c r="O22" s="107">
        <v>0</v>
      </c>
      <c r="P22" s="107"/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/>
      <c r="W22" s="107"/>
      <c r="X22" s="107"/>
      <c r="Y22" s="107"/>
    </row>
    <row r="23" spans="1:25" ht="14.4" x14ac:dyDescent="0.3">
      <c r="A23" s="96">
        <v>9</v>
      </c>
      <c r="B23" s="301" t="s">
        <v>35</v>
      </c>
      <c r="C23" s="137">
        <v>23.1</v>
      </c>
      <c r="D23" s="107">
        <v>0</v>
      </c>
      <c r="E23" s="96">
        <v>0</v>
      </c>
      <c r="F23" s="302">
        <f t="shared" si="1"/>
        <v>0</v>
      </c>
      <c r="G23" s="107">
        <v>0</v>
      </c>
      <c r="H23" s="300">
        <v>0</v>
      </c>
      <c r="I23" s="107">
        <v>0</v>
      </c>
      <c r="J23" s="107"/>
      <c r="K23" s="107">
        <v>0</v>
      </c>
      <c r="L23" s="107"/>
      <c r="M23" s="107">
        <v>0</v>
      </c>
      <c r="N23" s="107"/>
      <c r="O23" s="107">
        <v>0</v>
      </c>
      <c r="P23" s="107"/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/>
      <c r="W23" s="107"/>
      <c r="X23" s="107"/>
      <c r="Y23" s="107"/>
    </row>
    <row r="24" spans="1:25" ht="14.4" x14ac:dyDescent="0.3">
      <c r="A24" s="96">
        <v>10</v>
      </c>
      <c r="B24" s="301" t="s">
        <v>36</v>
      </c>
      <c r="C24" s="137">
        <v>30.4</v>
      </c>
      <c r="D24" s="107">
        <v>0</v>
      </c>
      <c r="E24" s="96">
        <v>0</v>
      </c>
      <c r="F24" s="302">
        <f t="shared" si="1"/>
        <v>0</v>
      </c>
      <c r="G24" s="107">
        <v>0</v>
      </c>
      <c r="H24" s="300">
        <v>0</v>
      </c>
      <c r="I24" s="107">
        <v>0</v>
      </c>
      <c r="J24" s="107"/>
      <c r="K24" s="107">
        <v>0</v>
      </c>
      <c r="L24" s="107"/>
      <c r="M24" s="107">
        <v>0</v>
      </c>
      <c r="N24" s="107"/>
      <c r="O24" s="107">
        <v>0</v>
      </c>
      <c r="P24" s="107"/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/>
      <c r="W24" s="107"/>
      <c r="X24" s="107"/>
      <c r="Y24" s="107"/>
    </row>
    <row r="25" spans="1:25" ht="14.4" x14ac:dyDescent="0.3">
      <c r="A25" s="96">
        <v>11</v>
      </c>
      <c r="B25" s="301" t="s">
        <v>37</v>
      </c>
      <c r="C25" s="137">
        <v>25.1</v>
      </c>
      <c r="D25" s="107">
        <v>0</v>
      </c>
      <c r="E25" s="96">
        <v>0</v>
      </c>
      <c r="F25" s="302">
        <f t="shared" si="1"/>
        <v>0</v>
      </c>
      <c r="G25" s="107">
        <v>0</v>
      </c>
      <c r="H25" s="300">
        <v>0</v>
      </c>
      <c r="I25" s="107">
        <v>0</v>
      </c>
      <c r="J25" s="107"/>
      <c r="K25" s="107">
        <v>0</v>
      </c>
      <c r="L25" s="107"/>
      <c r="M25" s="107">
        <v>0</v>
      </c>
      <c r="N25" s="107"/>
      <c r="O25" s="107">
        <v>0</v>
      </c>
      <c r="P25" s="107"/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/>
      <c r="W25" s="107"/>
      <c r="X25" s="107"/>
      <c r="Y25" s="107"/>
    </row>
    <row r="26" spans="1:25" ht="14.4" x14ac:dyDescent="0.3">
      <c r="A26" s="96">
        <v>12</v>
      </c>
      <c r="B26" s="301" t="s">
        <v>38</v>
      </c>
      <c r="C26" s="137">
        <v>18.2</v>
      </c>
      <c r="D26" s="107">
        <v>0</v>
      </c>
      <c r="E26" s="96">
        <v>0</v>
      </c>
      <c r="F26" s="302">
        <f t="shared" si="1"/>
        <v>0</v>
      </c>
      <c r="G26" s="107">
        <v>0</v>
      </c>
      <c r="H26" s="300">
        <v>0</v>
      </c>
      <c r="I26" s="107">
        <v>0</v>
      </c>
      <c r="J26" s="107"/>
      <c r="K26" s="107">
        <v>0</v>
      </c>
      <c r="L26" s="107"/>
      <c r="M26" s="107">
        <v>0</v>
      </c>
      <c r="N26" s="107"/>
      <c r="O26" s="107">
        <v>0</v>
      </c>
      <c r="P26" s="107"/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/>
      <c r="W26" s="107"/>
      <c r="X26" s="107"/>
      <c r="Y26" s="107"/>
    </row>
    <row r="27" spans="1:25" ht="14.4" x14ac:dyDescent="0.3">
      <c r="A27" s="96">
        <v>13</v>
      </c>
      <c r="B27" s="301" t="s">
        <v>39</v>
      </c>
      <c r="C27" s="137">
        <v>18.600000000000001</v>
      </c>
      <c r="D27" s="107">
        <v>0</v>
      </c>
      <c r="E27" s="313">
        <v>2</v>
      </c>
      <c r="F27" s="302">
        <f t="shared" si="1"/>
        <v>0.1075268817204301</v>
      </c>
      <c r="G27" s="107">
        <v>0</v>
      </c>
      <c r="H27" s="300">
        <v>0</v>
      </c>
      <c r="I27" s="107">
        <v>0</v>
      </c>
      <c r="J27" s="107"/>
      <c r="K27" s="107">
        <v>0</v>
      </c>
      <c r="L27" s="107"/>
      <c r="M27" s="107">
        <v>0</v>
      </c>
      <c r="N27" s="107"/>
      <c r="O27" s="107">
        <v>0</v>
      </c>
      <c r="P27" s="107"/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7"/>
      <c r="W27" s="107"/>
      <c r="X27" s="107"/>
      <c r="Y27" s="107"/>
    </row>
    <row r="28" spans="1:25" ht="14.4" x14ac:dyDescent="0.3">
      <c r="A28" s="96">
        <v>14</v>
      </c>
      <c r="B28" s="301" t="s">
        <v>40</v>
      </c>
      <c r="C28" s="137">
        <v>3.1</v>
      </c>
      <c r="D28" s="107">
        <v>0</v>
      </c>
      <c r="E28" s="96">
        <v>0</v>
      </c>
      <c r="F28" s="302">
        <f t="shared" si="1"/>
        <v>0</v>
      </c>
      <c r="G28" s="107">
        <v>0</v>
      </c>
      <c r="H28" s="300">
        <v>0</v>
      </c>
      <c r="I28" s="107">
        <v>0</v>
      </c>
      <c r="J28" s="107"/>
      <c r="K28" s="107">
        <v>0</v>
      </c>
      <c r="L28" s="107"/>
      <c r="M28" s="107">
        <v>0</v>
      </c>
      <c r="N28" s="107"/>
      <c r="O28" s="107">
        <v>0</v>
      </c>
      <c r="P28" s="107"/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/>
      <c r="W28" s="107"/>
      <c r="X28" s="107"/>
      <c r="Y28" s="107"/>
    </row>
    <row r="29" spans="1:25" ht="14.4" x14ac:dyDescent="0.3">
      <c r="A29" s="96">
        <v>15</v>
      </c>
      <c r="B29" s="301" t="s">
        <v>41</v>
      </c>
      <c r="C29" s="137">
        <v>35.1</v>
      </c>
      <c r="D29" s="314">
        <v>10</v>
      </c>
      <c r="E29" s="313">
        <v>7</v>
      </c>
      <c r="F29" s="302">
        <f t="shared" si="1"/>
        <v>0.19943019943019943</v>
      </c>
      <c r="G29" s="107">
        <v>0</v>
      </c>
      <c r="H29" s="300">
        <v>0</v>
      </c>
      <c r="I29" s="107">
        <v>0</v>
      </c>
      <c r="J29" s="107"/>
      <c r="K29" s="107">
        <v>0</v>
      </c>
      <c r="L29" s="107"/>
      <c r="M29" s="107">
        <v>0</v>
      </c>
      <c r="N29" s="107"/>
      <c r="O29" s="107">
        <v>0</v>
      </c>
      <c r="P29" s="107"/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/>
      <c r="W29" s="107"/>
      <c r="X29" s="107"/>
      <c r="Y29" s="107"/>
    </row>
    <row r="30" spans="1:25" ht="14.4" x14ac:dyDescent="0.3">
      <c r="A30" s="96">
        <v>16</v>
      </c>
      <c r="B30" s="301" t="s">
        <v>42</v>
      </c>
      <c r="C30" s="137">
        <v>19.100000000000001</v>
      </c>
      <c r="D30" s="107">
        <v>0</v>
      </c>
      <c r="E30" s="96">
        <v>0</v>
      </c>
      <c r="F30" s="302">
        <f t="shared" si="1"/>
        <v>0</v>
      </c>
      <c r="G30" s="107">
        <v>0</v>
      </c>
      <c r="H30" s="300">
        <v>0</v>
      </c>
      <c r="I30" s="107">
        <v>0</v>
      </c>
      <c r="J30" s="107"/>
      <c r="K30" s="107">
        <v>0</v>
      </c>
      <c r="L30" s="107"/>
      <c r="M30" s="107">
        <v>0</v>
      </c>
      <c r="N30" s="107"/>
      <c r="O30" s="107">
        <v>0</v>
      </c>
      <c r="P30" s="107"/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/>
      <c r="W30" s="107"/>
      <c r="X30" s="107"/>
      <c r="Y30" s="107"/>
    </row>
    <row r="31" spans="1:25" ht="14.4" x14ac:dyDescent="0.3">
      <c r="A31" s="96">
        <v>17</v>
      </c>
      <c r="B31" s="301" t="s">
        <v>43</v>
      </c>
      <c r="C31" s="137">
        <v>37.799999999999997</v>
      </c>
      <c r="D31" s="107">
        <v>0</v>
      </c>
      <c r="E31" s="96">
        <v>0</v>
      </c>
      <c r="F31" s="302">
        <f t="shared" si="1"/>
        <v>0</v>
      </c>
      <c r="G31" s="107">
        <v>0</v>
      </c>
      <c r="H31" s="300">
        <v>0</v>
      </c>
      <c r="I31" s="107">
        <v>0</v>
      </c>
      <c r="J31" s="107"/>
      <c r="K31" s="107">
        <v>0</v>
      </c>
      <c r="L31" s="107"/>
      <c r="M31" s="107">
        <v>0</v>
      </c>
      <c r="N31" s="107"/>
      <c r="O31" s="107">
        <v>0</v>
      </c>
      <c r="P31" s="107"/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/>
      <c r="W31" s="107"/>
      <c r="X31" s="107"/>
      <c r="Y31" s="107"/>
    </row>
    <row r="32" spans="1:25" ht="14.4" x14ac:dyDescent="0.3">
      <c r="A32" s="96">
        <v>18</v>
      </c>
      <c r="B32" s="301" t="s">
        <v>44</v>
      </c>
      <c r="C32" s="137">
        <v>45.2</v>
      </c>
      <c r="D32" s="107">
        <v>0</v>
      </c>
      <c r="E32" s="313">
        <v>1</v>
      </c>
      <c r="F32" s="302">
        <f t="shared" si="1"/>
        <v>2.2123893805309734E-2</v>
      </c>
      <c r="G32" s="107">
        <v>0</v>
      </c>
      <c r="H32" s="300">
        <v>0</v>
      </c>
      <c r="I32" s="107">
        <v>0</v>
      </c>
      <c r="J32" s="107"/>
      <c r="K32" s="107">
        <v>0</v>
      </c>
      <c r="L32" s="107"/>
      <c r="M32" s="107">
        <v>0</v>
      </c>
      <c r="N32" s="107"/>
      <c r="O32" s="107">
        <v>0</v>
      </c>
      <c r="P32" s="107"/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/>
      <c r="W32" s="107"/>
      <c r="X32" s="107"/>
      <c r="Y32" s="107"/>
    </row>
    <row r="33" spans="1:25" ht="14.4" x14ac:dyDescent="0.3">
      <c r="A33" s="90"/>
      <c r="B33" s="308" t="s">
        <v>45</v>
      </c>
      <c r="C33" s="142"/>
      <c r="D33" s="309"/>
      <c r="E33" s="309"/>
      <c r="F33" s="310"/>
      <c r="G33" s="309"/>
      <c r="H33" s="311"/>
      <c r="I33" s="107"/>
      <c r="J33" s="309"/>
      <c r="K33" s="309"/>
      <c r="L33" s="309"/>
      <c r="M33" s="309"/>
      <c r="N33" s="309"/>
      <c r="O33" s="309"/>
      <c r="P33" s="309"/>
      <c r="Q33" s="309"/>
      <c r="R33" s="309"/>
      <c r="S33" s="309"/>
      <c r="T33" s="309"/>
      <c r="U33" s="309"/>
      <c r="V33" s="107"/>
      <c r="W33" s="309"/>
      <c r="X33" s="309"/>
      <c r="Y33" s="309"/>
    </row>
    <row r="34" spans="1:25" ht="14.4" x14ac:dyDescent="0.3">
      <c r="A34" s="96">
        <v>19</v>
      </c>
      <c r="B34" s="301" t="s">
        <v>46</v>
      </c>
      <c r="C34" s="153">
        <v>21.3</v>
      </c>
      <c r="D34" s="107">
        <v>0</v>
      </c>
      <c r="E34" s="96">
        <v>0</v>
      </c>
      <c r="F34" s="302">
        <f t="shared" ref="F34:F43" si="2">E34/C34</f>
        <v>0</v>
      </c>
      <c r="G34" s="107">
        <v>0</v>
      </c>
      <c r="H34" s="300">
        <v>0</v>
      </c>
      <c r="I34" s="107">
        <v>0</v>
      </c>
      <c r="J34" s="107"/>
      <c r="K34" s="107">
        <v>0</v>
      </c>
      <c r="L34" s="107"/>
      <c r="M34" s="107">
        <v>0</v>
      </c>
      <c r="N34" s="107"/>
      <c r="O34" s="107">
        <v>0</v>
      </c>
      <c r="P34" s="107"/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/>
      <c r="W34" s="107"/>
      <c r="X34" s="107"/>
      <c r="Y34" s="107"/>
    </row>
    <row r="35" spans="1:25" ht="14.4" x14ac:dyDescent="0.3">
      <c r="A35" s="96">
        <v>20</v>
      </c>
      <c r="B35" s="301" t="s">
        <v>47</v>
      </c>
      <c r="C35" s="137">
        <v>43.7</v>
      </c>
      <c r="D35" s="107">
        <v>0</v>
      </c>
      <c r="E35" s="96">
        <v>0</v>
      </c>
      <c r="F35" s="302">
        <f t="shared" si="2"/>
        <v>0</v>
      </c>
      <c r="G35" s="107">
        <v>0</v>
      </c>
      <c r="H35" s="300">
        <v>0</v>
      </c>
      <c r="I35" s="107">
        <v>0</v>
      </c>
      <c r="J35" s="107"/>
      <c r="K35" s="107">
        <v>0</v>
      </c>
      <c r="L35" s="107"/>
      <c r="M35" s="107">
        <v>0</v>
      </c>
      <c r="N35" s="107"/>
      <c r="O35" s="107">
        <v>0</v>
      </c>
      <c r="P35" s="107"/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/>
      <c r="W35" s="107"/>
      <c r="X35" s="107"/>
      <c r="Y35" s="107"/>
    </row>
    <row r="36" spans="1:25" ht="14.4" x14ac:dyDescent="0.3">
      <c r="A36" s="96">
        <v>21</v>
      </c>
      <c r="B36" s="301" t="s">
        <v>48</v>
      </c>
      <c r="C36" s="153">
        <v>26.507999999999999</v>
      </c>
      <c r="D36" s="107">
        <v>0</v>
      </c>
      <c r="E36" s="96">
        <v>0</v>
      </c>
      <c r="F36" s="302">
        <f t="shared" si="2"/>
        <v>0</v>
      </c>
      <c r="G36" s="107">
        <v>0</v>
      </c>
      <c r="H36" s="300">
        <v>0</v>
      </c>
      <c r="I36" s="107">
        <v>0</v>
      </c>
      <c r="J36" s="107"/>
      <c r="K36" s="107">
        <v>0</v>
      </c>
      <c r="L36" s="107"/>
      <c r="M36" s="107">
        <v>0</v>
      </c>
      <c r="N36" s="107"/>
      <c r="O36" s="107">
        <v>0</v>
      </c>
      <c r="P36" s="107"/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/>
      <c r="X36" s="107">
        <v>0</v>
      </c>
      <c r="Y36" s="107">
        <v>0</v>
      </c>
    </row>
    <row r="37" spans="1:25" ht="14.4" x14ac:dyDescent="0.3">
      <c r="A37" s="96">
        <v>22</v>
      </c>
      <c r="B37" s="301" t="s">
        <v>49</v>
      </c>
      <c r="C37" s="137">
        <v>26.6</v>
      </c>
      <c r="D37" s="107">
        <v>0</v>
      </c>
      <c r="E37" s="96">
        <v>0</v>
      </c>
      <c r="F37" s="302">
        <f t="shared" si="2"/>
        <v>0</v>
      </c>
      <c r="G37" s="107">
        <v>0</v>
      </c>
      <c r="H37" s="300">
        <v>0</v>
      </c>
      <c r="I37" s="107">
        <v>0</v>
      </c>
      <c r="J37" s="107"/>
      <c r="K37" s="107">
        <v>0</v>
      </c>
      <c r="L37" s="107"/>
      <c r="M37" s="107">
        <v>0</v>
      </c>
      <c r="N37" s="107"/>
      <c r="O37" s="107">
        <v>0</v>
      </c>
      <c r="P37" s="107"/>
      <c r="Q37" s="107">
        <v>0</v>
      </c>
      <c r="R37" s="107">
        <v>0</v>
      </c>
      <c r="S37" s="107">
        <v>0</v>
      </c>
      <c r="T37" s="107">
        <v>0</v>
      </c>
      <c r="U37" s="107">
        <v>0</v>
      </c>
      <c r="V37" s="107"/>
      <c r="W37" s="107"/>
      <c r="X37" s="107"/>
      <c r="Y37" s="107"/>
    </row>
    <row r="38" spans="1:25" ht="14.4" x14ac:dyDescent="0.3">
      <c r="A38" s="96">
        <v>23</v>
      </c>
      <c r="B38" s="301" t="s">
        <v>50</v>
      </c>
      <c r="C38" s="137">
        <v>33.700000000000003</v>
      </c>
      <c r="D38" s="107">
        <v>0</v>
      </c>
      <c r="E38" s="96">
        <v>0</v>
      </c>
      <c r="F38" s="302">
        <f t="shared" si="2"/>
        <v>0</v>
      </c>
      <c r="G38" s="107">
        <v>0</v>
      </c>
      <c r="H38" s="300">
        <v>0</v>
      </c>
      <c r="I38" s="107">
        <v>0</v>
      </c>
      <c r="J38" s="107"/>
      <c r="K38" s="107">
        <v>0</v>
      </c>
      <c r="L38" s="107"/>
      <c r="M38" s="107">
        <v>0</v>
      </c>
      <c r="N38" s="107"/>
      <c r="O38" s="107">
        <v>0</v>
      </c>
      <c r="P38" s="107"/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/>
      <c r="W38" s="107"/>
      <c r="X38" s="107"/>
      <c r="Y38" s="107"/>
    </row>
    <row r="39" spans="1:25" ht="14.4" x14ac:dyDescent="0.3">
      <c r="A39" s="96">
        <v>24</v>
      </c>
      <c r="B39" s="301" t="s">
        <v>51</v>
      </c>
      <c r="C39" s="137">
        <v>16.600000000000001</v>
      </c>
      <c r="D39" s="107">
        <v>0</v>
      </c>
      <c r="E39" s="96">
        <v>0</v>
      </c>
      <c r="F39" s="302">
        <f t="shared" si="2"/>
        <v>0</v>
      </c>
      <c r="G39" s="107">
        <v>0</v>
      </c>
      <c r="H39" s="300">
        <v>0</v>
      </c>
      <c r="I39" s="107">
        <v>0</v>
      </c>
      <c r="J39" s="107"/>
      <c r="K39" s="107">
        <v>0</v>
      </c>
      <c r="L39" s="107"/>
      <c r="M39" s="107">
        <v>0</v>
      </c>
      <c r="N39" s="107"/>
      <c r="O39" s="107">
        <v>0</v>
      </c>
      <c r="P39" s="107"/>
      <c r="Q39" s="107">
        <v>0</v>
      </c>
      <c r="R39" s="107">
        <v>0</v>
      </c>
      <c r="S39" s="107">
        <v>0</v>
      </c>
      <c r="T39" s="107">
        <v>0</v>
      </c>
      <c r="U39" s="107">
        <v>0</v>
      </c>
      <c r="V39" s="107"/>
      <c r="W39" s="107"/>
      <c r="X39" s="107"/>
      <c r="Y39" s="107"/>
    </row>
    <row r="40" spans="1:25" ht="14.4" x14ac:dyDescent="0.3">
      <c r="A40" s="96">
        <v>25</v>
      </c>
      <c r="B40" s="301" t="s">
        <v>52</v>
      </c>
      <c r="C40" s="137">
        <v>27.053000000000001</v>
      </c>
      <c r="D40" s="107">
        <v>0</v>
      </c>
      <c r="E40" s="208">
        <v>0</v>
      </c>
      <c r="F40" s="302">
        <f t="shared" si="2"/>
        <v>0</v>
      </c>
      <c r="G40" s="107">
        <v>0</v>
      </c>
      <c r="H40" s="300">
        <v>0</v>
      </c>
      <c r="I40" s="107">
        <v>0</v>
      </c>
      <c r="J40" s="107"/>
      <c r="K40" s="107">
        <v>0</v>
      </c>
      <c r="L40" s="107"/>
      <c r="M40" s="107">
        <v>0</v>
      </c>
      <c r="N40" s="107"/>
      <c r="O40" s="107">
        <v>0</v>
      </c>
      <c r="P40" s="107"/>
      <c r="Q40" s="107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7"/>
      <c r="X40" s="107">
        <v>0</v>
      </c>
      <c r="Y40" s="107">
        <v>0</v>
      </c>
    </row>
    <row r="41" spans="1:25" ht="14.4" x14ac:dyDescent="0.3">
      <c r="A41" s="96">
        <v>26</v>
      </c>
      <c r="B41" s="301" t="s">
        <v>53</v>
      </c>
      <c r="C41" s="137">
        <v>23.7</v>
      </c>
      <c r="D41" s="107">
        <v>0</v>
      </c>
      <c r="E41" s="96">
        <v>0</v>
      </c>
      <c r="F41" s="302">
        <f t="shared" si="2"/>
        <v>0</v>
      </c>
      <c r="G41" s="107">
        <v>0</v>
      </c>
      <c r="H41" s="300">
        <v>0</v>
      </c>
      <c r="I41" s="107">
        <v>0</v>
      </c>
      <c r="J41" s="107"/>
      <c r="K41" s="107">
        <v>0</v>
      </c>
      <c r="L41" s="107"/>
      <c r="M41" s="107">
        <v>0</v>
      </c>
      <c r="N41" s="107"/>
      <c r="O41" s="107">
        <v>0</v>
      </c>
      <c r="P41" s="107"/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/>
      <c r="W41" s="107"/>
      <c r="X41" s="107"/>
      <c r="Y41" s="107"/>
    </row>
    <row r="42" spans="1:25" ht="14.4" x14ac:dyDescent="0.3">
      <c r="A42" s="96">
        <v>27</v>
      </c>
      <c r="B42" s="301" t="s">
        <v>54</v>
      </c>
      <c r="C42" s="137">
        <v>20</v>
      </c>
      <c r="D42" s="107">
        <v>0</v>
      </c>
      <c r="E42" s="96">
        <v>0</v>
      </c>
      <c r="F42" s="302">
        <f t="shared" si="2"/>
        <v>0</v>
      </c>
      <c r="G42" s="107">
        <v>0</v>
      </c>
      <c r="H42" s="300">
        <v>0</v>
      </c>
      <c r="I42" s="107">
        <v>0</v>
      </c>
      <c r="J42" s="107"/>
      <c r="K42" s="107">
        <v>0</v>
      </c>
      <c r="L42" s="107"/>
      <c r="M42" s="107">
        <v>0</v>
      </c>
      <c r="N42" s="107"/>
      <c r="O42" s="107">
        <v>0</v>
      </c>
      <c r="P42" s="107"/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/>
      <c r="W42" s="107"/>
      <c r="X42" s="107"/>
      <c r="Y42" s="107"/>
    </row>
    <row r="43" spans="1:25" ht="14.4" x14ac:dyDescent="0.3">
      <c r="A43" s="96">
        <v>28</v>
      </c>
      <c r="B43" s="301" t="s">
        <v>55</v>
      </c>
      <c r="C43" s="137">
        <v>28.5</v>
      </c>
      <c r="D43" s="107">
        <v>0</v>
      </c>
      <c r="E43" s="96">
        <v>0</v>
      </c>
      <c r="F43" s="302">
        <f t="shared" si="2"/>
        <v>0</v>
      </c>
      <c r="G43" s="107">
        <v>0</v>
      </c>
      <c r="H43" s="300">
        <v>0</v>
      </c>
      <c r="I43" s="107">
        <v>0</v>
      </c>
      <c r="J43" s="107"/>
      <c r="K43" s="107">
        <v>0</v>
      </c>
      <c r="L43" s="107"/>
      <c r="M43" s="107">
        <v>0</v>
      </c>
      <c r="N43" s="107"/>
      <c r="O43" s="107">
        <v>0</v>
      </c>
      <c r="P43" s="107"/>
      <c r="Q43" s="107">
        <v>0</v>
      </c>
      <c r="R43" s="107">
        <v>0</v>
      </c>
      <c r="S43" s="107">
        <v>0</v>
      </c>
      <c r="T43" s="107">
        <v>0</v>
      </c>
      <c r="U43" s="107">
        <v>0</v>
      </c>
      <c r="V43" s="107"/>
      <c r="W43" s="107"/>
      <c r="X43" s="107"/>
      <c r="Y43" s="107"/>
    </row>
    <row r="44" spans="1:25" ht="14.4" x14ac:dyDescent="0.3">
      <c r="A44" s="90"/>
      <c r="B44" s="308" t="s">
        <v>56</v>
      </c>
      <c r="C44" s="142"/>
      <c r="D44" s="309"/>
      <c r="E44" s="309"/>
      <c r="F44" s="310"/>
      <c r="G44" s="309"/>
      <c r="H44" s="311"/>
      <c r="I44" s="107"/>
      <c r="J44" s="309"/>
      <c r="K44" s="309"/>
      <c r="L44" s="309"/>
      <c r="M44" s="309"/>
      <c r="N44" s="309"/>
      <c r="O44" s="309"/>
      <c r="P44" s="309"/>
      <c r="Q44" s="309"/>
      <c r="R44" s="309"/>
      <c r="S44" s="309"/>
      <c r="T44" s="309"/>
      <c r="U44" s="309"/>
      <c r="V44" s="107"/>
      <c r="W44" s="309"/>
      <c r="X44" s="309"/>
      <c r="Y44" s="309"/>
    </row>
    <row r="45" spans="1:25" ht="14.4" x14ac:dyDescent="0.3">
      <c r="A45" s="96">
        <v>29</v>
      </c>
      <c r="B45" s="301" t="s">
        <v>57</v>
      </c>
      <c r="C45" s="137">
        <v>1.2</v>
      </c>
      <c r="D45" s="107">
        <v>0</v>
      </c>
      <c r="E45" s="96">
        <v>0</v>
      </c>
      <c r="F45" s="302">
        <v>0</v>
      </c>
      <c r="G45" s="107">
        <v>0</v>
      </c>
      <c r="H45" s="300">
        <v>0</v>
      </c>
      <c r="I45" s="107">
        <v>0</v>
      </c>
      <c r="J45" s="107"/>
      <c r="K45" s="107">
        <v>0</v>
      </c>
      <c r="L45" s="107"/>
      <c r="M45" s="107">
        <v>0</v>
      </c>
      <c r="N45" s="107"/>
      <c r="O45" s="107">
        <v>0</v>
      </c>
      <c r="P45" s="107"/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/>
      <c r="W45" s="107"/>
      <c r="X45" s="107"/>
      <c r="Y45" s="107"/>
    </row>
    <row r="46" spans="1:25" ht="14.4" x14ac:dyDescent="0.3">
      <c r="A46" s="96">
        <v>30</v>
      </c>
      <c r="B46" s="301" t="s">
        <v>58</v>
      </c>
      <c r="C46" s="137">
        <v>29</v>
      </c>
      <c r="D46" s="107">
        <v>0</v>
      </c>
      <c r="E46" s="96">
        <v>0</v>
      </c>
      <c r="F46" s="302">
        <f t="shared" ref="F46:F55" si="3">E46/C46</f>
        <v>0</v>
      </c>
      <c r="G46" s="107">
        <v>0</v>
      </c>
      <c r="H46" s="300">
        <v>0</v>
      </c>
      <c r="I46" s="107">
        <v>0</v>
      </c>
      <c r="J46" s="107"/>
      <c r="K46" s="107">
        <v>0</v>
      </c>
      <c r="L46" s="107"/>
      <c r="M46" s="107">
        <v>0</v>
      </c>
      <c r="N46" s="107"/>
      <c r="O46" s="107">
        <v>0</v>
      </c>
      <c r="P46" s="107"/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/>
      <c r="W46" s="107"/>
      <c r="X46" s="107"/>
      <c r="Y46" s="107"/>
    </row>
    <row r="47" spans="1:25" ht="14.4" x14ac:dyDescent="0.3">
      <c r="A47" s="96">
        <v>31</v>
      </c>
      <c r="B47" s="301" t="s">
        <v>59</v>
      </c>
      <c r="C47" s="137">
        <v>22.736999999999998</v>
      </c>
      <c r="D47" s="107">
        <v>0</v>
      </c>
      <c r="E47" s="96">
        <v>0</v>
      </c>
      <c r="F47" s="302">
        <f t="shared" si="3"/>
        <v>0</v>
      </c>
      <c r="G47" s="107">
        <v>0</v>
      </c>
      <c r="H47" s="300">
        <v>0</v>
      </c>
      <c r="I47" s="107">
        <v>0</v>
      </c>
      <c r="J47" s="107"/>
      <c r="K47" s="107">
        <v>0</v>
      </c>
      <c r="L47" s="107"/>
      <c r="M47" s="107">
        <v>0</v>
      </c>
      <c r="N47" s="107"/>
      <c r="O47" s="107">
        <v>0</v>
      </c>
      <c r="P47" s="107"/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7"/>
      <c r="X47" s="107">
        <v>0</v>
      </c>
      <c r="Y47" s="107">
        <v>0</v>
      </c>
    </row>
    <row r="48" spans="1:25" ht="14.4" x14ac:dyDescent="0.3">
      <c r="A48" s="79">
        <v>32</v>
      </c>
      <c r="B48" s="315" t="s">
        <v>60</v>
      </c>
      <c r="C48" s="127">
        <v>33.1</v>
      </c>
      <c r="D48" s="316">
        <v>13</v>
      </c>
      <c r="E48" s="79">
        <v>11</v>
      </c>
      <c r="F48" s="317">
        <f t="shared" si="3"/>
        <v>0.33232628398791542</v>
      </c>
      <c r="G48" s="316">
        <v>1</v>
      </c>
      <c r="H48" s="318">
        <f>G48/D48*100</f>
        <v>7.6923076923076925</v>
      </c>
      <c r="I48" s="316">
        <v>0</v>
      </c>
      <c r="J48" s="316"/>
      <c r="K48" s="316">
        <v>0</v>
      </c>
      <c r="L48" s="316"/>
      <c r="M48" s="316">
        <v>0</v>
      </c>
      <c r="N48" s="316"/>
      <c r="O48" s="316">
        <v>0</v>
      </c>
      <c r="P48" s="316"/>
      <c r="Q48" s="316">
        <v>0</v>
      </c>
      <c r="R48" s="316">
        <v>1</v>
      </c>
      <c r="S48" s="316">
        <v>10</v>
      </c>
      <c r="T48" s="316">
        <v>1</v>
      </c>
      <c r="U48" s="316">
        <v>9.1</v>
      </c>
      <c r="V48" s="107"/>
      <c r="W48" s="107"/>
      <c r="X48" s="107"/>
      <c r="Y48" s="107"/>
    </row>
    <row r="49" spans="1:25" ht="14.4" x14ac:dyDescent="0.3">
      <c r="A49" s="96">
        <v>33</v>
      </c>
      <c r="B49" s="301" t="s">
        <v>61</v>
      </c>
      <c r="C49" s="137">
        <v>34.9</v>
      </c>
      <c r="D49" s="107">
        <v>0</v>
      </c>
      <c r="E49" s="96">
        <v>0</v>
      </c>
      <c r="F49" s="302">
        <f t="shared" si="3"/>
        <v>0</v>
      </c>
      <c r="G49" s="107">
        <v>0</v>
      </c>
      <c r="H49" s="300">
        <v>0</v>
      </c>
      <c r="I49" s="107">
        <v>0</v>
      </c>
      <c r="J49" s="107"/>
      <c r="K49" s="107">
        <v>0</v>
      </c>
      <c r="L49" s="107"/>
      <c r="M49" s="107">
        <v>0</v>
      </c>
      <c r="N49" s="107"/>
      <c r="O49" s="107">
        <v>0</v>
      </c>
      <c r="P49" s="107"/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/>
      <c r="W49" s="107"/>
      <c r="X49" s="107"/>
      <c r="Y49" s="107"/>
    </row>
    <row r="50" spans="1:25" ht="14.4" x14ac:dyDescent="0.3">
      <c r="A50" s="96">
        <v>34</v>
      </c>
      <c r="B50" s="301" t="s">
        <v>62</v>
      </c>
      <c r="C50" s="137">
        <v>27.7</v>
      </c>
      <c r="D50" s="314">
        <v>8</v>
      </c>
      <c r="E50" s="313">
        <v>8</v>
      </c>
      <c r="F50" s="302">
        <f t="shared" si="3"/>
        <v>0.28880866425992779</v>
      </c>
      <c r="G50" s="107">
        <v>0</v>
      </c>
      <c r="H50" s="300">
        <v>0</v>
      </c>
      <c r="I50" s="107">
        <v>0</v>
      </c>
      <c r="J50" s="107"/>
      <c r="K50" s="107">
        <v>0</v>
      </c>
      <c r="L50" s="107"/>
      <c r="M50" s="107">
        <v>0</v>
      </c>
      <c r="N50" s="107"/>
      <c r="O50" s="107">
        <v>0</v>
      </c>
      <c r="P50" s="107"/>
      <c r="Q50" s="107">
        <v>0</v>
      </c>
      <c r="R50" s="107">
        <v>0</v>
      </c>
      <c r="S50" s="107">
        <v>0</v>
      </c>
      <c r="T50" s="107">
        <v>0</v>
      </c>
      <c r="U50" s="107">
        <v>0</v>
      </c>
      <c r="V50" s="107"/>
      <c r="W50" s="107"/>
      <c r="X50" s="107"/>
      <c r="Y50" s="107"/>
    </row>
    <row r="51" spans="1:25" ht="14.4" x14ac:dyDescent="0.3">
      <c r="A51" s="79">
        <v>35</v>
      </c>
      <c r="B51" s="315" t="s">
        <v>63</v>
      </c>
      <c r="C51" s="127">
        <v>36.9</v>
      </c>
      <c r="D51" s="316">
        <v>12</v>
      </c>
      <c r="E51" s="79">
        <v>17</v>
      </c>
      <c r="F51" s="317">
        <f t="shared" si="3"/>
        <v>0.46070460704607047</v>
      </c>
      <c r="G51" s="316">
        <v>1</v>
      </c>
      <c r="H51" s="318">
        <f>G51/D51*100</f>
        <v>8.3333333333333321</v>
      </c>
      <c r="I51" s="316">
        <v>0</v>
      </c>
      <c r="J51" s="316"/>
      <c r="K51" s="316">
        <v>0</v>
      </c>
      <c r="L51" s="316"/>
      <c r="M51" s="316">
        <v>0</v>
      </c>
      <c r="N51" s="316"/>
      <c r="O51" s="316">
        <v>0</v>
      </c>
      <c r="P51" s="316"/>
      <c r="Q51" s="316">
        <f>M51/G51*100</f>
        <v>0</v>
      </c>
      <c r="R51" s="316">
        <v>1</v>
      </c>
      <c r="S51" s="316">
        <v>10</v>
      </c>
      <c r="T51" s="316">
        <v>1</v>
      </c>
      <c r="U51" s="316">
        <v>5.9</v>
      </c>
      <c r="V51" s="107"/>
      <c r="W51" s="107"/>
      <c r="X51" s="107"/>
      <c r="Y51" s="107"/>
    </row>
    <row r="52" spans="1:25" ht="14.4" x14ac:dyDescent="0.3">
      <c r="A52" s="96">
        <v>36</v>
      </c>
      <c r="B52" s="301" t="s">
        <v>64</v>
      </c>
      <c r="C52" s="137">
        <v>43</v>
      </c>
      <c r="D52" s="107">
        <v>0</v>
      </c>
      <c r="E52" s="96">
        <v>0</v>
      </c>
      <c r="F52" s="302">
        <f t="shared" si="3"/>
        <v>0</v>
      </c>
      <c r="G52" s="107">
        <v>0</v>
      </c>
      <c r="H52" s="300">
        <v>0</v>
      </c>
      <c r="I52" s="107">
        <v>0</v>
      </c>
      <c r="J52" s="107"/>
      <c r="K52" s="107">
        <v>0</v>
      </c>
      <c r="L52" s="107"/>
      <c r="M52" s="107">
        <v>0</v>
      </c>
      <c r="N52" s="107"/>
      <c r="O52" s="107">
        <v>0</v>
      </c>
      <c r="P52" s="107"/>
      <c r="Q52" s="107">
        <v>0</v>
      </c>
      <c r="R52" s="107">
        <v>0</v>
      </c>
      <c r="S52" s="107">
        <v>0</v>
      </c>
      <c r="T52" s="107">
        <v>0</v>
      </c>
      <c r="U52" s="107">
        <v>0</v>
      </c>
      <c r="V52" s="107"/>
      <c r="W52" s="107"/>
      <c r="X52" s="107"/>
      <c r="Y52" s="107"/>
    </row>
    <row r="53" spans="1:25" ht="14.4" x14ac:dyDescent="0.3">
      <c r="A53" s="96">
        <v>37</v>
      </c>
      <c r="B53" s="301" t="s">
        <v>65</v>
      </c>
      <c r="C53" s="137">
        <v>30.6</v>
      </c>
      <c r="D53" s="107">
        <v>0</v>
      </c>
      <c r="E53" s="96">
        <v>0</v>
      </c>
      <c r="F53" s="302">
        <f t="shared" si="3"/>
        <v>0</v>
      </c>
      <c r="G53" s="107">
        <v>0</v>
      </c>
      <c r="H53" s="300">
        <v>0</v>
      </c>
      <c r="I53" s="107">
        <v>0</v>
      </c>
      <c r="J53" s="107"/>
      <c r="K53" s="107">
        <v>0</v>
      </c>
      <c r="L53" s="107"/>
      <c r="M53" s="107">
        <v>0</v>
      </c>
      <c r="N53" s="107"/>
      <c r="O53" s="107">
        <v>0</v>
      </c>
      <c r="P53" s="107"/>
      <c r="Q53" s="107">
        <v>0</v>
      </c>
      <c r="R53" s="107">
        <v>0</v>
      </c>
      <c r="S53" s="107">
        <v>0</v>
      </c>
      <c r="T53" s="107">
        <v>0</v>
      </c>
      <c r="U53" s="107">
        <v>0</v>
      </c>
      <c r="V53" s="107"/>
      <c r="W53" s="107"/>
      <c r="X53" s="107"/>
      <c r="Y53" s="107"/>
    </row>
    <row r="54" spans="1:25" ht="14.4" x14ac:dyDescent="0.3">
      <c r="A54" s="79">
        <v>38</v>
      </c>
      <c r="B54" s="315" t="s">
        <v>66</v>
      </c>
      <c r="C54" s="127">
        <v>35.799999999999997</v>
      </c>
      <c r="D54" s="316">
        <v>15</v>
      </c>
      <c r="E54" s="79">
        <v>12</v>
      </c>
      <c r="F54" s="317">
        <f t="shared" si="3"/>
        <v>0.33519553072625702</v>
      </c>
      <c r="G54" s="316">
        <v>1</v>
      </c>
      <c r="H54" s="318">
        <f>G54/D54*100</f>
        <v>6.666666666666667</v>
      </c>
      <c r="I54" s="316">
        <v>0</v>
      </c>
      <c r="J54" s="316"/>
      <c r="K54" s="316">
        <v>0</v>
      </c>
      <c r="L54" s="316"/>
      <c r="M54" s="316">
        <v>0</v>
      </c>
      <c r="N54" s="316"/>
      <c r="O54" s="316">
        <v>0</v>
      </c>
      <c r="P54" s="316"/>
      <c r="Q54" s="316">
        <v>0</v>
      </c>
      <c r="R54" s="316">
        <v>1</v>
      </c>
      <c r="S54" s="316">
        <v>10</v>
      </c>
      <c r="T54" s="316">
        <v>1</v>
      </c>
      <c r="U54" s="316">
        <v>8.4</v>
      </c>
      <c r="V54" s="107"/>
      <c r="W54" s="107"/>
      <c r="X54" s="107"/>
      <c r="Y54" s="107"/>
    </row>
    <row r="55" spans="1:25" ht="14.4" x14ac:dyDescent="0.3">
      <c r="A55" s="96">
        <v>39</v>
      </c>
      <c r="B55" s="301" t="s">
        <v>67</v>
      </c>
      <c r="C55" s="137">
        <v>33</v>
      </c>
      <c r="D55" s="107">
        <v>0</v>
      </c>
      <c r="E55" s="96">
        <v>0</v>
      </c>
      <c r="F55" s="302">
        <f t="shared" si="3"/>
        <v>0</v>
      </c>
      <c r="G55" s="107">
        <v>0</v>
      </c>
      <c r="H55" s="300">
        <v>0</v>
      </c>
      <c r="I55" s="107">
        <v>0</v>
      </c>
      <c r="J55" s="107"/>
      <c r="K55" s="107">
        <v>0</v>
      </c>
      <c r="L55" s="107"/>
      <c r="M55" s="107">
        <v>0</v>
      </c>
      <c r="N55" s="107"/>
      <c r="O55" s="107">
        <v>0</v>
      </c>
      <c r="P55" s="107"/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/>
      <c r="W55" s="107"/>
      <c r="X55" s="107"/>
      <c r="Y55" s="107"/>
    </row>
    <row r="56" spans="1:25" ht="14.4" x14ac:dyDescent="0.3">
      <c r="A56" s="90"/>
      <c r="B56" s="308" t="s">
        <v>68</v>
      </c>
      <c r="C56" s="142"/>
      <c r="D56" s="309"/>
      <c r="E56" s="309"/>
      <c r="F56" s="310"/>
      <c r="G56" s="309"/>
      <c r="H56" s="311"/>
      <c r="I56" s="107"/>
      <c r="J56" s="309"/>
      <c r="K56" s="309"/>
      <c r="L56" s="309"/>
      <c r="M56" s="309"/>
      <c r="N56" s="309"/>
      <c r="O56" s="309"/>
      <c r="P56" s="309"/>
      <c r="Q56" s="309"/>
      <c r="R56" s="309"/>
      <c r="S56" s="309"/>
      <c r="T56" s="309"/>
      <c r="U56" s="309"/>
      <c r="V56" s="107"/>
      <c r="W56" s="309"/>
      <c r="X56" s="309"/>
      <c r="Y56" s="309"/>
    </row>
    <row r="57" spans="1:25" ht="14.4" x14ac:dyDescent="0.3">
      <c r="A57" s="96">
        <v>40</v>
      </c>
      <c r="B57" s="301" t="s">
        <v>69</v>
      </c>
      <c r="C57" s="137">
        <v>10.5</v>
      </c>
      <c r="D57" s="107">
        <v>0</v>
      </c>
      <c r="E57" s="96">
        <v>0</v>
      </c>
      <c r="F57" s="302">
        <f>E57/C57</f>
        <v>0</v>
      </c>
      <c r="G57" s="107">
        <v>0</v>
      </c>
      <c r="H57" s="300">
        <v>0</v>
      </c>
      <c r="I57" s="107">
        <v>0</v>
      </c>
      <c r="J57" s="107"/>
      <c r="K57" s="107">
        <v>0</v>
      </c>
      <c r="L57" s="107"/>
      <c r="M57" s="107">
        <v>0</v>
      </c>
      <c r="N57" s="107"/>
      <c r="O57" s="107">
        <v>0</v>
      </c>
      <c r="P57" s="107"/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/>
      <c r="W57" s="107"/>
      <c r="X57" s="107"/>
      <c r="Y57" s="107"/>
    </row>
    <row r="58" spans="1:25" ht="14.4" x14ac:dyDescent="0.3">
      <c r="A58" s="96">
        <v>41</v>
      </c>
      <c r="B58" s="301" t="s">
        <v>70</v>
      </c>
      <c r="C58" s="137">
        <v>57.3</v>
      </c>
      <c r="D58" s="107">
        <v>0</v>
      </c>
      <c r="E58" s="96">
        <v>0</v>
      </c>
      <c r="F58" s="302">
        <f>E58/C58</f>
        <v>0</v>
      </c>
      <c r="G58" s="107">
        <v>0</v>
      </c>
      <c r="H58" s="300">
        <v>0</v>
      </c>
      <c r="I58" s="107">
        <v>0</v>
      </c>
      <c r="J58" s="107"/>
      <c r="K58" s="107">
        <v>0</v>
      </c>
      <c r="L58" s="107"/>
      <c r="M58" s="107">
        <v>0</v>
      </c>
      <c r="N58" s="107"/>
      <c r="O58" s="107">
        <v>0</v>
      </c>
      <c r="P58" s="107"/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/>
      <c r="W58" s="107"/>
      <c r="X58" s="107"/>
      <c r="Y58" s="107"/>
    </row>
    <row r="59" spans="1:25" ht="14.4" x14ac:dyDescent="0.3">
      <c r="A59" s="96">
        <v>42</v>
      </c>
      <c r="B59" s="301" t="s">
        <v>71</v>
      </c>
      <c r="C59" s="137">
        <v>37.218000000000004</v>
      </c>
      <c r="D59" s="107">
        <v>0</v>
      </c>
      <c r="E59" s="96">
        <v>0</v>
      </c>
      <c r="F59" s="302">
        <f>E59/C59</f>
        <v>0</v>
      </c>
      <c r="G59" s="107">
        <v>0</v>
      </c>
      <c r="H59" s="300">
        <v>0</v>
      </c>
      <c r="I59" s="107">
        <v>0</v>
      </c>
      <c r="J59" s="107"/>
      <c r="K59" s="107">
        <v>0</v>
      </c>
      <c r="L59" s="107"/>
      <c r="M59" s="107">
        <v>0</v>
      </c>
      <c r="N59" s="107"/>
      <c r="O59" s="107">
        <v>0</v>
      </c>
      <c r="P59" s="107"/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/>
      <c r="X59" s="107">
        <v>0</v>
      </c>
      <c r="Y59" s="107">
        <v>0</v>
      </c>
    </row>
    <row r="60" spans="1:25" ht="14.4" x14ac:dyDescent="0.3">
      <c r="A60" s="96">
        <v>43</v>
      </c>
      <c r="B60" s="301" t="s">
        <v>72</v>
      </c>
      <c r="C60" s="137">
        <v>6.3860000000000001</v>
      </c>
      <c r="D60" s="107">
        <v>0</v>
      </c>
      <c r="E60" s="96">
        <v>0</v>
      </c>
      <c r="F60" s="302">
        <f>E60/C60</f>
        <v>0</v>
      </c>
      <c r="G60" s="107">
        <v>0</v>
      </c>
      <c r="H60" s="300">
        <v>0</v>
      </c>
      <c r="I60" s="107">
        <v>0</v>
      </c>
      <c r="J60" s="107"/>
      <c r="K60" s="107">
        <v>0</v>
      </c>
      <c r="L60" s="107"/>
      <c r="M60" s="107">
        <v>0</v>
      </c>
      <c r="N60" s="107"/>
      <c r="O60" s="107">
        <v>0</v>
      </c>
      <c r="P60" s="107"/>
      <c r="Q60" s="107">
        <v>0</v>
      </c>
      <c r="R60" s="107">
        <v>0</v>
      </c>
      <c r="S60" s="107">
        <v>0</v>
      </c>
      <c r="T60" s="107">
        <v>0</v>
      </c>
      <c r="U60" s="107">
        <v>0</v>
      </c>
      <c r="V60" s="107">
        <v>0</v>
      </c>
      <c r="W60" s="107"/>
      <c r="X60" s="107">
        <v>0</v>
      </c>
      <c r="Y60" s="107">
        <v>0</v>
      </c>
    </row>
    <row r="61" spans="1:25" ht="14.4" x14ac:dyDescent="0.3">
      <c r="A61" s="90"/>
      <c r="B61" s="308" t="s">
        <v>73</v>
      </c>
      <c r="C61" s="142"/>
      <c r="D61" s="309"/>
      <c r="E61" s="309"/>
      <c r="F61" s="310"/>
      <c r="G61" s="309"/>
      <c r="H61" s="311"/>
      <c r="I61" s="107"/>
      <c r="J61" s="309"/>
      <c r="K61" s="309"/>
      <c r="L61" s="309"/>
      <c r="M61" s="309"/>
      <c r="N61" s="309"/>
      <c r="O61" s="309"/>
      <c r="P61" s="309"/>
      <c r="Q61" s="309"/>
      <c r="R61" s="309"/>
      <c r="S61" s="309"/>
      <c r="T61" s="309"/>
      <c r="U61" s="309"/>
      <c r="V61" s="107"/>
      <c r="W61" s="309"/>
      <c r="X61" s="309"/>
      <c r="Y61" s="309"/>
    </row>
    <row r="62" spans="1:25" ht="14.4" x14ac:dyDescent="0.3">
      <c r="A62" s="96">
        <v>44</v>
      </c>
      <c r="B62" s="301" t="s">
        <v>74</v>
      </c>
      <c r="C62" s="263">
        <v>27.9</v>
      </c>
      <c r="D62" s="305">
        <v>0</v>
      </c>
      <c r="E62" s="305">
        <v>0</v>
      </c>
      <c r="F62" s="302">
        <f t="shared" ref="F62:F69" si="4">E62/C62</f>
        <v>0</v>
      </c>
      <c r="G62" s="107">
        <v>0</v>
      </c>
      <c r="H62" s="300">
        <v>0</v>
      </c>
      <c r="I62" s="107">
        <v>0</v>
      </c>
      <c r="J62" s="107"/>
      <c r="K62" s="107">
        <v>0</v>
      </c>
      <c r="L62" s="107"/>
      <c r="M62" s="107">
        <v>0</v>
      </c>
      <c r="N62" s="107"/>
      <c r="O62" s="107">
        <v>0</v>
      </c>
      <c r="P62" s="107"/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/>
      <c r="W62" s="107"/>
      <c r="X62" s="107"/>
      <c r="Y62" s="107"/>
    </row>
    <row r="63" spans="1:25" ht="14.4" x14ac:dyDescent="0.3">
      <c r="A63" s="96">
        <v>45</v>
      </c>
      <c r="B63" s="301" t="s">
        <v>75</v>
      </c>
      <c r="C63" s="263">
        <v>21.773</v>
      </c>
      <c r="D63" s="107">
        <v>0</v>
      </c>
      <c r="E63" s="305">
        <v>0</v>
      </c>
      <c r="F63" s="302">
        <f t="shared" si="4"/>
        <v>0</v>
      </c>
      <c r="G63" s="107">
        <v>0</v>
      </c>
      <c r="H63" s="300">
        <v>0</v>
      </c>
      <c r="I63" s="107">
        <v>0</v>
      </c>
      <c r="J63" s="107"/>
      <c r="K63" s="107">
        <v>0</v>
      </c>
      <c r="L63" s="107"/>
      <c r="M63" s="107">
        <v>0</v>
      </c>
      <c r="N63" s="107"/>
      <c r="O63" s="107">
        <v>0</v>
      </c>
      <c r="P63" s="107"/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/>
      <c r="W63" s="107"/>
      <c r="X63" s="107"/>
      <c r="Y63" s="107"/>
    </row>
    <row r="64" spans="1:25" ht="14.4" x14ac:dyDescent="0.3">
      <c r="A64" s="96">
        <v>46</v>
      </c>
      <c r="B64" s="301" t="s">
        <v>76</v>
      </c>
      <c r="C64" s="263">
        <v>34.319000000000003</v>
      </c>
      <c r="D64" s="107">
        <v>0</v>
      </c>
      <c r="E64" s="305">
        <v>0</v>
      </c>
      <c r="F64" s="302">
        <f t="shared" si="4"/>
        <v>0</v>
      </c>
      <c r="G64" s="107">
        <v>0</v>
      </c>
      <c r="H64" s="300">
        <v>0</v>
      </c>
      <c r="I64" s="107">
        <v>0</v>
      </c>
      <c r="J64" s="107"/>
      <c r="K64" s="107">
        <v>0</v>
      </c>
      <c r="L64" s="107"/>
      <c r="M64" s="107">
        <v>0</v>
      </c>
      <c r="N64" s="107"/>
      <c r="O64" s="107">
        <v>0</v>
      </c>
      <c r="P64" s="107"/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/>
      <c r="W64" s="107"/>
      <c r="X64" s="107"/>
      <c r="Y64" s="107"/>
    </row>
    <row r="65" spans="1:25" ht="14.4" x14ac:dyDescent="0.3">
      <c r="A65" s="96">
        <v>47</v>
      </c>
      <c r="B65" s="301" t="s">
        <v>77</v>
      </c>
      <c r="C65" s="263">
        <v>56.62</v>
      </c>
      <c r="D65" s="107">
        <v>0</v>
      </c>
      <c r="E65" s="305">
        <v>0</v>
      </c>
      <c r="F65" s="302">
        <f t="shared" si="4"/>
        <v>0</v>
      </c>
      <c r="G65" s="107">
        <v>0</v>
      </c>
      <c r="H65" s="300">
        <v>0</v>
      </c>
      <c r="I65" s="107">
        <v>0</v>
      </c>
      <c r="J65" s="107"/>
      <c r="K65" s="107">
        <v>0</v>
      </c>
      <c r="L65" s="107"/>
      <c r="M65" s="107">
        <v>0</v>
      </c>
      <c r="N65" s="107"/>
      <c r="O65" s="107">
        <v>0</v>
      </c>
      <c r="P65" s="107"/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/>
      <c r="W65" s="107"/>
      <c r="X65" s="107"/>
      <c r="Y65" s="107"/>
    </row>
    <row r="66" spans="1:25" ht="14.4" x14ac:dyDescent="0.3">
      <c r="A66" s="96">
        <v>48</v>
      </c>
      <c r="B66" s="301" t="s">
        <v>78</v>
      </c>
      <c r="C66" s="263">
        <v>23.361999999999998</v>
      </c>
      <c r="D66" s="314">
        <v>1</v>
      </c>
      <c r="E66" s="319">
        <v>1</v>
      </c>
      <c r="F66" s="302">
        <f t="shared" si="4"/>
        <v>4.2804554404588649E-2</v>
      </c>
      <c r="G66" s="107">
        <v>0</v>
      </c>
      <c r="H66" s="300">
        <v>0</v>
      </c>
      <c r="I66" s="107">
        <v>0</v>
      </c>
      <c r="J66" s="107"/>
      <c r="K66" s="107">
        <v>0</v>
      </c>
      <c r="L66" s="107"/>
      <c r="M66" s="107">
        <v>0</v>
      </c>
      <c r="N66" s="107"/>
      <c r="O66" s="107">
        <v>0</v>
      </c>
      <c r="P66" s="107"/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/>
      <c r="W66" s="107"/>
      <c r="X66" s="107"/>
      <c r="Y66" s="107"/>
    </row>
    <row r="67" spans="1:25" ht="14.4" x14ac:dyDescent="0.3">
      <c r="A67" s="96">
        <v>49</v>
      </c>
      <c r="B67" s="301" t="s">
        <v>79</v>
      </c>
      <c r="C67" s="263">
        <v>52.2</v>
      </c>
      <c r="D67" s="107">
        <v>0</v>
      </c>
      <c r="E67" s="305">
        <v>0</v>
      </c>
      <c r="F67" s="302">
        <f t="shared" si="4"/>
        <v>0</v>
      </c>
      <c r="G67" s="107">
        <v>0</v>
      </c>
      <c r="H67" s="300">
        <v>0</v>
      </c>
      <c r="I67" s="107">
        <v>0</v>
      </c>
      <c r="J67" s="107"/>
      <c r="K67" s="107">
        <v>0</v>
      </c>
      <c r="L67" s="107"/>
      <c r="M67" s="107">
        <v>0</v>
      </c>
      <c r="N67" s="107"/>
      <c r="O67" s="107">
        <v>0</v>
      </c>
      <c r="P67" s="107"/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/>
      <c r="W67" s="107"/>
      <c r="X67" s="107"/>
      <c r="Y67" s="107"/>
    </row>
    <row r="68" spans="1:25" ht="14.4" x14ac:dyDescent="0.3">
      <c r="A68" s="96">
        <v>50</v>
      </c>
      <c r="B68" s="301" t="s">
        <v>80</v>
      </c>
      <c r="C68" s="263">
        <v>60.113</v>
      </c>
      <c r="D68" s="314">
        <v>2</v>
      </c>
      <c r="E68" s="319">
        <v>2</v>
      </c>
      <c r="F68" s="302">
        <f t="shared" si="4"/>
        <v>3.3270673564786322E-2</v>
      </c>
      <c r="G68" s="107">
        <v>0</v>
      </c>
      <c r="H68" s="300">
        <v>0</v>
      </c>
      <c r="I68" s="107">
        <v>0</v>
      </c>
      <c r="J68" s="107"/>
      <c r="K68" s="107">
        <v>0</v>
      </c>
      <c r="L68" s="107"/>
      <c r="M68" s="107">
        <v>0</v>
      </c>
      <c r="N68" s="107"/>
      <c r="O68" s="107">
        <v>0</v>
      </c>
      <c r="P68" s="107"/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/>
      <c r="W68" s="107"/>
      <c r="X68" s="107"/>
      <c r="Y68" s="107"/>
    </row>
    <row r="69" spans="1:25" ht="14.4" x14ac:dyDescent="0.3">
      <c r="A69" s="96">
        <v>51</v>
      </c>
      <c r="B69" s="301" t="s">
        <v>81</v>
      </c>
      <c r="C69" s="263">
        <v>25.568000000000001</v>
      </c>
      <c r="D69" s="107">
        <v>0</v>
      </c>
      <c r="E69" s="305">
        <v>0</v>
      </c>
      <c r="F69" s="302">
        <f t="shared" si="4"/>
        <v>0</v>
      </c>
      <c r="G69" s="107">
        <v>0</v>
      </c>
      <c r="H69" s="300">
        <v>0</v>
      </c>
      <c r="I69" s="107">
        <v>0</v>
      </c>
      <c r="J69" s="107"/>
      <c r="K69" s="107">
        <v>0</v>
      </c>
      <c r="L69" s="107"/>
      <c r="M69" s="107">
        <v>0</v>
      </c>
      <c r="N69" s="107"/>
      <c r="O69" s="107">
        <v>0</v>
      </c>
      <c r="P69" s="107"/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/>
      <c r="W69" s="107"/>
      <c r="X69" s="107"/>
      <c r="Y69" s="107"/>
    </row>
    <row r="70" spans="1:25" ht="14.4" x14ac:dyDescent="0.3">
      <c r="A70" s="90"/>
      <c r="B70" s="308" t="s">
        <v>82</v>
      </c>
      <c r="C70" s="142"/>
      <c r="D70" s="309"/>
      <c r="E70" s="309"/>
      <c r="F70" s="310"/>
      <c r="G70" s="309"/>
      <c r="H70" s="311"/>
      <c r="I70" s="107"/>
      <c r="J70" s="309"/>
      <c r="K70" s="309"/>
      <c r="L70" s="309"/>
      <c r="M70" s="309"/>
      <c r="N70" s="309"/>
      <c r="O70" s="309"/>
      <c r="P70" s="309"/>
      <c r="Q70" s="309"/>
      <c r="R70" s="309"/>
      <c r="S70" s="309"/>
      <c r="T70" s="309"/>
      <c r="U70" s="309"/>
      <c r="V70" s="107"/>
      <c r="W70" s="309"/>
      <c r="X70" s="309"/>
      <c r="Y70" s="309"/>
    </row>
    <row r="71" spans="1:25" ht="14.4" x14ac:dyDescent="0.3">
      <c r="A71" s="79">
        <v>52</v>
      </c>
      <c r="B71" s="315" t="s">
        <v>83</v>
      </c>
      <c r="C71" s="127">
        <v>18.8</v>
      </c>
      <c r="D71" s="316">
        <v>11</v>
      </c>
      <c r="E71" s="79">
        <v>14</v>
      </c>
      <c r="F71" s="317">
        <f t="shared" ref="F71:F79" si="5">E71/C71</f>
        <v>0.74468085106382975</v>
      </c>
      <c r="G71" s="316">
        <v>1</v>
      </c>
      <c r="H71" s="318">
        <f>G71/D71*100</f>
        <v>9.0909090909090917</v>
      </c>
      <c r="I71" s="316">
        <v>0</v>
      </c>
      <c r="J71" s="316"/>
      <c r="K71" s="316"/>
      <c r="L71" s="316"/>
      <c r="M71" s="316">
        <v>1</v>
      </c>
      <c r="N71" s="316"/>
      <c r="O71" s="316">
        <v>1</v>
      </c>
      <c r="P71" s="316"/>
      <c r="Q71" s="316">
        <v>100</v>
      </c>
      <c r="R71" s="316">
        <v>1</v>
      </c>
      <c r="S71" s="316">
        <v>10</v>
      </c>
      <c r="T71" s="316">
        <v>1</v>
      </c>
      <c r="U71" s="316">
        <v>10</v>
      </c>
      <c r="V71" s="107"/>
      <c r="W71" s="107"/>
      <c r="X71" s="107"/>
      <c r="Y71" s="107"/>
    </row>
    <row r="72" spans="1:25" s="359" customFormat="1" ht="15" customHeight="1" x14ac:dyDescent="0.25">
      <c r="A72" s="125">
        <v>53</v>
      </c>
      <c r="B72" s="320" t="s">
        <v>261</v>
      </c>
      <c r="C72" s="158">
        <v>42.7</v>
      </c>
      <c r="D72" s="321">
        <v>7</v>
      </c>
      <c r="E72" s="125">
        <v>11</v>
      </c>
      <c r="F72" s="322">
        <f t="shared" si="5"/>
        <v>0.2576112412177986</v>
      </c>
      <c r="G72" s="323">
        <v>0</v>
      </c>
      <c r="H72" s="324">
        <f>G72/D72*100</f>
        <v>0</v>
      </c>
      <c r="I72" s="323">
        <v>0</v>
      </c>
      <c r="J72" s="323"/>
      <c r="K72" s="323">
        <v>0</v>
      </c>
      <c r="L72" s="323"/>
      <c r="M72" s="323">
        <v>0</v>
      </c>
      <c r="N72" s="323"/>
      <c r="O72" s="323">
        <v>0</v>
      </c>
      <c r="P72" s="323"/>
      <c r="Q72" s="323">
        <v>0</v>
      </c>
      <c r="R72" s="323">
        <v>1</v>
      </c>
      <c r="S72" s="323">
        <v>10</v>
      </c>
      <c r="T72" s="323">
        <v>1</v>
      </c>
      <c r="U72" s="323">
        <v>10</v>
      </c>
      <c r="V72" s="325"/>
      <c r="W72" s="325"/>
      <c r="X72" s="325"/>
      <c r="Y72" s="325"/>
    </row>
    <row r="73" spans="1:25" ht="14.4" x14ac:dyDescent="0.3">
      <c r="A73" s="96">
        <v>54</v>
      </c>
      <c r="B73" s="301" t="s">
        <v>85</v>
      </c>
      <c r="C73" s="137">
        <v>15.4</v>
      </c>
      <c r="D73" s="107">
        <v>0</v>
      </c>
      <c r="E73" s="96">
        <v>0</v>
      </c>
      <c r="F73" s="302">
        <f t="shared" si="5"/>
        <v>0</v>
      </c>
      <c r="G73" s="107">
        <v>0</v>
      </c>
      <c r="H73" s="300"/>
      <c r="I73" s="107">
        <v>0</v>
      </c>
      <c r="J73" s="107"/>
      <c r="K73" s="107">
        <v>0</v>
      </c>
      <c r="L73" s="107"/>
      <c r="M73" s="107">
        <v>0</v>
      </c>
      <c r="N73" s="107"/>
      <c r="O73" s="107">
        <v>0</v>
      </c>
      <c r="P73" s="107"/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7"/>
      <c r="W73" s="107"/>
      <c r="X73" s="107"/>
      <c r="Y73" s="107"/>
    </row>
    <row r="74" spans="1:25" ht="14.4" x14ac:dyDescent="0.3">
      <c r="A74" s="79">
        <v>55</v>
      </c>
      <c r="B74" s="315" t="s">
        <v>86</v>
      </c>
      <c r="C74" s="127">
        <v>31.2</v>
      </c>
      <c r="D74" s="316">
        <v>24</v>
      </c>
      <c r="E74" s="79">
        <v>29</v>
      </c>
      <c r="F74" s="317">
        <f t="shared" si="5"/>
        <v>0.92948717948717952</v>
      </c>
      <c r="G74" s="316">
        <v>2</v>
      </c>
      <c r="H74" s="318">
        <f>G74/D74*100</f>
        <v>8.3333333333333321</v>
      </c>
      <c r="I74" s="316">
        <v>0</v>
      </c>
      <c r="J74" s="316"/>
      <c r="K74" s="316">
        <v>0</v>
      </c>
      <c r="L74" s="316"/>
      <c r="M74" s="316">
        <v>1</v>
      </c>
      <c r="N74" s="316"/>
      <c r="O74" s="316">
        <v>1</v>
      </c>
      <c r="P74" s="316"/>
      <c r="Q74" s="316">
        <f>M74/G74*100</f>
        <v>50</v>
      </c>
      <c r="R74" s="316">
        <v>2</v>
      </c>
      <c r="S74" s="316">
        <v>10</v>
      </c>
      <c r="T74" s="316">
        <v>2</v>
      </c>
      <c r="U74" s="316">
        <v>10</v>
      </c>
      <c r="V74" s="107"/>
      <c r="W74" s="107"/>
      <c r="X74" s="107"/>
      <c r="Y74" s="107"/>
    </row>
    <row r="75" spans="1:25" ht="14.4" x14ac:dyDescent="0.3">
      <c r="A75" s="79">
        <v>56</v>
      </c>
      <c r="B75" s="315" t="s">
        <v>87</v>
      </c>
      <c r="C75" s="127">
        <v>40</v>
      </c>
      <c r="D75" s="316">
        <v>15</v>
      </c>
      <c r="E75" s="79">
        <v>14</v>
      </c>
      <c r="F75" s="326">
        <f t="shared" si="5"/>
        <v>0.35</v>
      </c>
      <c r="G75" s="316">
        <v>1</v>
      </c>
      <c r="H75" s="318">
        <f>G75/D75*100</f>
        <v>6.666666666666667</v>
      </c>
      <c r="I75" s="316">
        <v>0</v>
      </c>
      <c r="J75" s="316"/>
      <c r="K75" s="316">
        <v>0</v>
      </c>
      <c r="L75" s="316"/>
      <c r="M75" s="316">
        <v>0</v>
      </c>
      <c r="N75" s="316"/>
      <c r="O75" s="316">
        <v>0</v>
      </c>
      <c r="P75" s="316"/>
      <c r="Q75" s="316">
        <v>0</v>
      </c>
      <c r="R75" s="316">
        <v>1</v>
      </c>
      <c r="S75" s="316">
        <v>10</v>
      </c>
      <c r="T75" s="316">
        <v>1</v>
      </c>
      <c r="U75" s="316">
        <v>10</v>
      </c>
      <c r="V75" s="107"/>
      <c r="W75" s="107"/>
      <c r="X75" s="107"/>
      <c r="Y75" s="107"/>
    </row>
    <row r="76" spans="1:25" ht="14.4" x14ac:dyDescent="0.3">
      <c r="A76" s="96">
        <v>57</v>
      </c>
      <c r="B76" s="301" t="s">
        <v>88</v>
      </c>
      <c r="C76" s="137">
        <v>44.7</v>
      </c>
      <c r="D76" s="314">
        <v>2</v>
      </c>
      <c r="E76" s="313">
        <v>4</v>
      </c>
      <c r="F76" s="302">
        <f t="shared" si="5"/>
        <v>8.9485458612975383E-2</v>
      </c>
      <c r="G76" s="107">
        <v>0</v>
      </c>
      <c r="H76" s="300">
        <v>0</v>
      </c>
      <c r="I76" s="107">
        <v>0</v>
      </c>
      <c r="J76" s="107"/>
      <c r="K76" s="107">
        <v>0</v>
      </c>
      <c r="L76" s="107"/>
      <c r="M76" s="107">
        <v>0</v>
      </c>
      <c r="N76" s="107"/>
      <c r="O76" s="107">
        <v>0</v>
      </c>
      <c r="P76" s="107"/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/>
      <c r="W76" s="107"/>
      <c r="X76" s="107"/>
      <c r="Y76" s="107"/>
    </row>
    <row r="77" spans="1:25" ht="14.4" x14ac:dyDescent="0.3">
      <c r="A77" s="96">
        <v>58</v>
      </c>
      <c r="B77" s="301" t="s">
        <v>89</v>
      </c>
      <c r="C77" s="137">
        <v>0.4</v>
      </c>
      <c r="D77" s="107">
        <v>0</v>
      </c>
      <c r="E77" s="96">
        <v>0</v>
      </c>
      <c r="F77" s="302">
        <f t="shared" si="5"/>
        <v>0</v>
      </c>
      <c r="G77" s="107">
        <v>0</v>
      </c>
      <c r="H77" s="300">
        <v>0</v>
      </c>
      <c r="I77" s="107">
        <v>0</v>
      </c>
      <c r="J77" s="107"/>
      <c r="K77" s="107">
        <v>0</v>
      </c>
      <c r="L77" s="107"/>
      <c r="M77" s="107">
        <v>0</v>
      </c>
      <c r="N77" s="107"/>
      <c r="O77" s="107">
        <v>0</v>
      </c>
      <c r="P77" s="107"/>
      <c r="Q77" s="107">
        <v>0</v>
      </c>
      <c r="R77" s="107">
        <v>0</v>
      </c>
      <c r="S77" s="107">
        <v>0</v>
      </c>
      <c r="T77" s="107">
        <v>0</v>
      </c>
      <c r="U77" s="107">
        <v>0</v>
      </c>
      <c r="V77" s="107">
        <v>0</v>
      </c>
      <c r="W77" s="107"/>
      <c r="X77" s="107">
        <v>0</v>
      </c>
      <c r="Y77" s="107">
        <v>0</v>
      </c>
    </row>
    <row r="78" spans="1:25" ht="14.4" x14ac:dyDescent="0.3">
      <c r="A78" s="79">
        <v>59</v>
      </c>
      <c r="B78" s="315" t="s">
        <v>90</v>
      </c>
      <c r="C78" s="127">
        <v>53.6</v>
      </c>
      <c r="D78" s="316">
        <v>21</v>
      </c>
      <c r="E78" s="327">
        <v>33</v>
      </c>
      <c r="F78" s="317">
        <f t="shared" si="5"/>
        <v>0.61567164179104472</v>
      </c>
      <c r="G78" s="316">
        <v>2</v>
      </c>
      <c r="H78" s="318">
        <f>G78/D78*100</f>
        <v>9.5238095238095237</v>
      </c>
      <c r="I78" s="316">
        <v>0</v>
      </c>
      <c r="J78" s="316"/>
      <c r="K78" s="316">
        <v>0</v>
      </c>
      <c r="L78" s="316"/>
      <c r="M78" s="316">
        <v>0</v>
      </c>
      <c r="N78" s="316"/>
      <c r="O78" s="316">
        <v>0</v>
      </c>
      <c r="P78" s="316"/>
      <c r="Q78" s="316">
        <v>0</v>
      </c>
      <c r="R78" s="316">
        <v>3</v>
      </c>
      <c r="S78" s="316">
        <v>10</v>
      </c>
      <c r="T78" s="316">
        <v>3</v>
      </c>
      <c r="U78" s="316">
        <v>10</v>
      </c>
      <c r="V78" s="107"/>
      <c r="W78" s="107"/>
      <c r="X78" s="107"/>
      <c r="Y78" s="107"/>
    </row>
    <row r="79" spans="1:25" ht="14.4" x14ac:dyDescent="0.3">
      <c r="A79" s="96">
        <v>60</v>
      </c>
      <c r="B79" s="301" t="s">
        <v>91</v>
      </c>
      <c r="C79" s="137">
        <v>12.9</v>
      </c>
      <c r="D79" s="314">
        <v>5</v>
      </c>
      <c r="E79" s="313">
        <v>5</v>
      </c>
      <c r="F79" s="302">
        <f t="shared" si="5"/>
        <v>0.38759689922480617</v>
      </c>
      <c r="G79" s="107">
        <v>0</v>
      </c>
      <c r="H79" s="300">
        <v>0</v>
      </c>
      <c r="I79" s="107">
        <v>0</v>
      </c>
      <c r="J79" s="107"/>
      <c r="K79" s="107">
        <v>0</v>
      </c>
      <c r="L79" s="107"/>
      <c r="M79" s="107">
        <v>0</v>
      </c>
      <c r="N79" s="107"/>
      <c r="O79" s="107">
        <v>0</v>
      </c>
      <c r="P79" s="107"/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/>
      <c r="W79" s="107"/>
      <c r="X79" s="107"/>
      <c r="Y79" s="107"/>
    </row>
    <row r="80" spans="1:25" ht="14.4" x14ac:dyDescent="0.3">
      <c r="A80" s="90"/>
      <c r="B80" s="308" t="s">
        <v>92</v>
      </c>
      <c r="C80" s="142"/>
      <c r="D80" s="309"/>
      <c r="E80" s="309"/>
      <c r="F80" s="310"/>
      <c r="G80" s="309"/>
      <c r="H80" s="311"/>
      <c r="I80" s="107"/>
      <c r="J80" s="309"/>
      <c r="K80" s="309"/>
      <c r="L80" s="309"/>
      <c r="M80" s="309"/>
      <c r="N80" s="309"/>
      <c r="O80" s="309"/>
      <c r="P80" s="309"/>
      <c r="Q80" s="309"/>
      <c r="R80" s="309"/>
      <c r="S80" s="309"/>
      <c r="T80" s="309"/>
      <c r="U80" s="309"/>
      <c r="V80" s="107"/>
      <c r="W80" s="309"/>
      <c r="X80" s="309"/>
      <c r="Y80" s="309"/>
    </row>
    <row r="81" spans="1:25" ht="14.4" x14ac:dyDescent="0.3">
      <c r="A81" s="96">
        <v>61</v>
      </c>
      <c r="B81" s="301" t="s">
        <v>93</v>
      </c>
      <c r="C81" s="137">
        <v>23.137</v>
      </c>
      <c r="D81" s="107">
        <v>0</v>
      </c>
      <c r="E81" s="96">
        <v>0</v>
      </c>
      <c r="F81" s="302">
        <f>E81/C81</f>
        <v>0</v>
      </c>
      <c r="G81" s="107">
        <v>0</v>
      </c>
      <c r="H81" s="300">
        <v>0</v>
      </c>
      <c r="I81" s="107">
        <v>0</v>
      </c>
      <c r="J81" s="107"/>
      <c r="K81" s="107">
        <v>0</v>
      </c>
      <c r="L81" s="107"/>
      <c r="M81" s="107">
        <v>0</v>
      </c>
      <c r="N81" s="107"/>
      <c r="O81" s="107">
        <v>0</v>
      </c>
      <c r="P81" s="107"/>
      <c r="Q81" s="107">
        <v>0</v>
      </c>
      <c r="R81" s="107">
        <v>0</v>
      </c>
      <c r="S81" s="107">
        <v>0</v>
      </c>
      <c r="T81" s="107">
        <v>0</v>
      </c>
      <c r="U81" s="107">
        <v>0</v>
      </c>
      <c r="V81" s="107"/>
      <c r="W81" s="107"/>
      <c r="X81" s="107"/>
      <c r="Y81" s="107"/>
    </row>
    <row r="82" spans="1:25" ht="14.4" x14ac:dyDescent="0.3">
      <c r="A82" s="96">
        <v>62</v>
      </c>
      <c r="B82" s="301" t="s">
        <v>94</v>
      </c>
      <c r="C82" s="137">
        <v>18.8</v>
      </c>
      <c r="D82" s="107">
        <v>0</v>
      </c>
      <c r="E82" s="96">
        <v>0</v>
      </c>
      <c r="F82" s="302">
        <f>E82/C82</f>
        <v>0</v>
      </c>
      <c r="G82" s="107">
        <v>0</v>
      </c>
      <c r="H82" s="300">
        <v>0</v>
      </c>
      <c r="I82" s="107">
        <v>0</v>
      </c>
      <c r="J82" s="107"/>
      <c r="K82" s="107">
        <v>0</v>
      </c>
      <c r="L82" s="107"/>
      <c r="M82" s="107">
        <v>0</v>
      </c>
      <c r="N82" s="107"/>
      <c r="O82" s="107">
        <v>0</v>
      </c>
      <c r="P82" s="107"/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/>
      <c r="W82" s="107"/>
      <c r="X82" s="107"/>
      <c r="Y82" s="107"/>
    </row>
    <row r="83" spans="1:25" ht="14.4" x14ac:dyDescent="0.3">
      <c r="A83" s="79">
        <v>63</v>
      </c>
      <c r="B83" s="315" t="s">
        <v>95</v>
      </c>
      <c r="C83" s="127">
        <v>36.4</v>
      </c>
      <c r="D83" s="327">
        <v>13</v>
      </c>
      <c r="E83" s="327">
        <v>14</v>
      </c>
      <c r="F83" s="317">
        <f>E83/C83</f>
        <v>0.38461538461538464</v>
      </c>
      <c r="G83" s="328">
        <v>1</v>
      </c>
      <c r="H83" s="329">
        <f>G83/D83*100</f>
        <v>7.6923076923076925</v>
      </c>
      <c r="I83" s="316">
        <v>0</v>
      </c>
      <c r="J83" s="328"/>
      <c r="K83" s="328">
        <v>0</v>
      </c>
      <c r="L83" s="330"/>
      <c r="M83" s="328">
        <v>0</v>
      </c>
      <c r="N83" s="328"/>
      <c r="O83" s="328">
        <v>0</v>
      </c>
      <c r="P83" s="331"/>
      <c r="Q83" s="331">
        <v>0</v>
      </c>
      <c r="R83" s="331">
        <v>1</v>
      </c>
      <c r="S83" s="331">
        <v>10</v>
      </c>
      <c r="T83" s="331">
        <v>1</v>
      </c>
      <c r="U83" s="331">
        <v>10</v>
      </c>
      <c r="V83" s="107"/>
      <c r="W83" s="332"/>
      <c r="X83" s="332"/>
      <c r="Y83" s="332"/>
    </row>
    <row r="84" spans="1:25" ht="14.4" x14ac:dyDescent="0.3">
      <c r="A84" s="96">
        <v>64</v>
      </c>
      <c r="B84" s="301" t="s">
        <v>96</v>
      </c>
      <c r="C84" s="137">
        <v>21.1</v>
      </c>
      <c r="D84" s="107">
        <v>0</v>
      </c>
      <c r="E84" s="96">
        <v>0</v>
      </c>
      <c r="F84" s="302">
        <f>E84/C84</f>
        <v>0</v>
      </c>
      <c r="G84" s="107">
        <v>0</v>
      </c>
      <c r="H84" s="300">
        <v>0</v>
      </c>
      <c r="I84" s="107">
        <v>0</v>
      </c>
      <c r="J84" s="107"/>
      <c r="K84" s="107">
        <v>0</v>
      </c>
      <c r="L84" s="107"/>
      <c r="M84" s="107">
        <v>0</v>
      </c>
      <c r="N84" s="107"/>
      <c r="O84" s="107">
        <v>0</v>
      </c>
      <c r="P84" s="107"/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/>
      <c r="W84" s="107"/>
      <c r="X84" s="107"/>
      <c r="Y84" s="107"/>
    </row>
    <row r="85" spans="1:25" ht="14.4" x14ac:dyDescent="0.3">
      <c r="A85" s="96">
        <v>65</v>
      </c>
      <c r="B85" s="301" t="s">
        <v>97</v>
      </c>
      <c r="C85" s="137">
        <v>37.5</v>
      </c>
      <c r="D85" s="107">
        <v>0</v>
      </c>
      <c r="E85" s="313">
        <v>2</v>
      </c>
      <c r="F85" s="302">
        <f>E85/C85</f>
        <v>5.3333333333333337E-2</v>
      </c>
      <c r="G85" s="107">
        <v>0</v>
      </c>
      <c r="H85" s="300">
        <v>0</v>
      </c>
      <c r="I85" s="107">
        <v>0</v>
      </c>
      <c r="J85" s="107"/>
      <c r="K85" s="107">
        <v>0</v>
      </c>
      <c r="L85" s="107"/>
      <c r="M85" s="107">
        <v>0</v>
      </c>
      <c r="N85" s="107"/>
      <c r="O85" s="107">
        <v>0</v>
      </c>
      <c r="P85" s="107"/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/>
      <c r="W85" s="107"/>
      <c r="X85" s="107"/>
      <c r="Y85" s="107"/>
    </row>
    <row r="86" spans="1:25" ht="14.4" x14ac:dyDescent="0.3">
      <c r="A86" s="96">
        <v>66</v>
      </c>
      <c r="B86" s="301" t="s">
        <v>98</v>
      </c>
      <c r="C86" s="137">
        <v>6.9</v>
      </c>
      <c r="D86" s="107">
        <v>0</v>
      </c>
      <c r="E86" s="96">
        <v>0</v>
      </c>
      <c r="F86" s="302">
        <v>0</v>
      </c>
      <c r="G86" s="107">
        <v>0</v>
      </c>
      <c r="H86" s="300">
        <v>0</v>
      </c>
      <c r="I86" s="107">
        <v>0</v>
      </c>
      <c r="J86" s="107"/>
      <c r="K86" s="107">
        <v>0</v>
      </c>
      <c r="L86" s="107"/>
      <c r="M86" s="107">
        <v>0</v>
      </c>
      <c r="N86" s="107"/>
      <c r="O86" s="107">
        <v>0</v>
      </c>
      <c r="P86" s="107"/>
      <c r="Q86" s="107">
        <v>0</v>
      </c>
      <c r="R86" s="107">
        <v>0</v>
      </c>
      <c r="S86" s="107">
        <v>0</v>
      </c>
      <c r="T86" s="107">
        <v>0</v>
      </c>
      <c r="U86" s="107">
        <v>0</v>
      </c>
      <c r="V86" s="107"/>
      <c r="W86" s="107"/>
      <c r="X86" s="107"/>
      <c r="Y86" s="107"/>
    </row>
    <row r="87" spans="1:25" ht="14.4" x14ac:dyDescent="0.3">
      <c r="A87" s="96">
        <v>67</v>
      </c>
      <c r="B87" s="301" t="s">
        <v>99</v>
      </c>
      <c r="C87" s="137">
        <v>29.097000000000001</v>
      </c>
      <c r="D87" s="107">
        <v>0</v>
      </c>
      <c r="E87" s="96">
        <v>0</v>
      </c>
      <c r="F87" s="302">
        <f t="shared" ref="F87:F92" si="6">E87/C87</f>
        <v>0</v>
      </c>
      <c r="G87" s="107">
        <v>0</v>
      </c>
      <c r="H87" s="300">
        <v>0</v>
      </c>
      <c r="I87" s="107">
        <v>0</v>
      </c>
      <c r="J87" s="107"/>
      <c r="K87" s="107">
        <v>0</v>
      </c>
      <c r="L87" s="107"/>
      <c r="M87" s="107">
        <v>0</v>
      </c>
      <c r="N87" s="107"/>
      <c r="O87" s="107">
        <v>0</v>
      </c>
      <c r="P87" s="107"/>
      <c r="Q87" s="107">
        <v>0</v>
      </c>
      <c r="R87" s="107">
        <v>0</v>
      </c>
      <c r="S87" s="107">
        <v>0</v>
      </c>
      <c r="T87" s="107">
        <v>0</v>
      </c>
      <c r="U87" s="107">
        <v>0</v>
      </c>
      <c r="V87" s="107">
        <v>0</v>
      </c>
      <c r="W87" s="107"/>
      <c r="X87" s="107">
        <v>0</v>
      </c>
      <c r="Y87" s="107">
        <v>0</v>
      </c>
    </row>
    <row r="88" spans="1:25" ht="14.4" x14ac:dyDescent="0.3">
      <c r="A88" s="96">
        <v>68</v>
      </c>
      <c r="B88" s="301" t="s">
        <v>100</v>
      </c>
      <c r="C88" s="137">
        <v>13.7</v>
      </c>
      <c r="D88" s="107">
        <v>0</v>
      </c>
      <c r="E88" s="96">
        <v>0</v>
      </c>
      <c r="F88" s="302">
        <f t="shared" si="6"/>
        <v>0</v>
      </c>
      <c r="G88" s="107">
        <v>0</v>
      </c>
      <c r="H88" s="300">
        <v>0</v>
      </c>
      <c r="I88" s="107">
        <v>0</v>
      </c>
      <c r="J88" s="107"/>
      <c r="K88" s="107">
        <v>0</v>
      </c>
      <c r="L88" s="107"/>
      <c r="M88" s="107">
        <v>0</v>
      </c>
      <c r="N88" s="107"/>
      <c r="O88" s="107">
        <v>0</v>
      </c>
      <c r="P88" s="107"/>
      <c r="Q88" s="107">
        <v>0</v>
      </c>
      <c r="R88" s="107">
        <v>0</v>
      </c>
      <c r="S88" s="107">
        <v>0</v>
      </c>
      <c r="T88" s="107">
        <v>0</v>
      </c>
      <c r="U88" s="107">
        <v>0</v>
      </c>
      <c r="V88" s="107"/>
      <c r="W88" s="107"/>
      <c r="X88" s="107"/>
      <c r="Y88" s="107"/>
    </row>
    <row r="89" spans="1:25" ht="14.4" x14ac:dyDescent="0.3">
      <c r="A89" s="96">
        <v>69</v>
      </c>
      <c r="B89" s="301" t="s">
        <v>101</v>
      </c>
      <c r="C89" s="137">
        <v>11.638999999999999</v>
      </c>
      <c r="D89" s="107">
        <v>0</v>
      </c>
      <c r="E89" s="96">
        <v>0</v>
      </c>
      <c r="F89" s="302">
        <f t="shared" si="6"/>
        <v>0</v>
      </c>
      <c r="G89" s="107">
        <v>0</v>
      </c>
      <c r="H89" s="300">
        <v>0</v>
      </c>
      <c r="I89" s="107">
        <v>0</v>
      </c>
      <c r="J89" s="107"/>
      <c r="K89" s="107">
        <v>0</v>
      </c>
      <c r="L89" s="107"/>
      <c r="M89" s="107">
        <v>0</v>
      </c>
      <c r="N89" s="107"/>
      <c r="O89" s="107">
        <v>0</v>
      </c>
      <c r="P89" s="107"/>
      <c r="Q89" s="107">
        <v>0</v>
      </c>
      <c r="R89" s="107">
        <v>0</v>
      </c>
      <c r="S89" s="107">
        <v>0</v>
      </c>
      <c r="T89" s="107">
        <v>0</v>
      </c>
      <c r="U89" s="107">
        <v>0</v>
      </c>
      <c r="V89" s="107">
        <v>0</v>
      </c>
      <c r="W89" s="107"/>
      <c r="X89" s="107">
        <v>0</v>
      </c>
      <c r="Y89" s="107">
        <v>0</v>
      </c>
    </row>
    <row r="90" spans="1:25" ht="14.4" x14ac:dyDescent="0.3">
      <c r="A90" s="79">
        <v>70</v>
      </c>
      <c r="B90" s="315" t="s">
        <v>102</v>
      </c>
      <c r="C90" s="127">
        <v>19.2</v>
      </c>
      <c r="D90" s="316">
        <v>2</v>
      </c>
      <c r="E90" s="79">
        <v>11</v>
      </c>
      <c r="F90" s="317">
        <f t="shared" si="6"/>
        <v>0.57291666666666674</v>
      </c>
      <c r="G90" s="316">
        <v>0</v>
      </c>
      <c r="H90" s="318">
        <v>0</v>
      </c>
      <c r="I90" s="316">
        <v>0</v>
      </c>
      <c r="J90" s="316"/>
      <c r="K90" s="316">
        <v>0</v>
      </c>
      <c r="L90" s="316"/>
      <c r="M90" s="316">
        <v>0</v>
      </c>
      <c r="N90" s="316"/>
      <c r="O90" s="316">
        <v>0</v>
      </c>
      <c r="P90" s="316"/>
      <c r="Q90" s="316">
        <v>0</v>
      </c>
      <c r="R90" s="316">
        <v>1</v>
      </c>
      <c r="S90" s="316">
        <v>10</v>
      </c>
      <c r="T90" s="316">
        <v>1</v>
      </c>
      <c r="U90" s="316">
        <v>9.1</v>
      </c>
      <c r="V90" s="107"/>
      <c r="W90" s="107"/>
      <c r="X90" s="107"/>
      <c r="Y90" s="107"/>
    </row>
    <row r="91" spans="1:25" ht="14.4" x14ac:dyDescent="0.3">
      <c r="A91" s="96">
        <v>71</v>
      </c>
      <c r="B91" s="301" t="s">
        <v>103</v>
      </c>
      <c r="C91" s="137">
        <v>31.7</v>
      </c>
      <c r="D91" s="107">
        <v>0</v>
      </c>
      <c r="E91" s="96">
        <v>0</v>
      </c>
      <c r="F91" s="302">
        <f t="shared" si="6"/>
        <v>0</v>
      </c>
      <c r="G91" s="107">
        <v>0</v>
      </c>
      <c r="H91" s="300">
        <v>0</v>
      </c>
      <c r="I91" s="107">
        <v>0</v>
      </c>
      <c r="J91" s="107"/>
      <c r="K91" s="107">
        <v>0</v>
      </c>
      <c r="L91" s="107"/>
      <c r="M91" s="107">
        <v>0</v>
      </c>
      <c r="N91" s="107"/>
      <c r="O91" s="107">
        <v>0</v>
      </c>
      <c r="P91" s="107"/>
      <c r="Q91" s="107">
        <v>0</v>
      </c>
      <c r="R91" s="107">
        <v>0</v>
      </c>
      <c r="S91" s="107">
        <v>0</v>
      </c>
      <c r="T91" s="107">
        <v>0</v>
      </c>
      <c r="U91" s="107">
        <v>0</v>
      </c>
      <c r="V91" s="107"/>
      <c r="W91" s="107"/>
      <c r="X91" s="107"/>
      <c r="Y91" s="107"/>
    </row>
    <row r="92" spans="1:25" ht="14.4" x14ac:dyDescent="0.3">
      <c r="A92" s="96">
        <v>72</v>
      </c>
      <c r="B92" s="301" t="s">
        <v>104</v>
      </c>
      <c r="C92" s="137">
        <v>9.1</v>
      </c>
      <c r="D92" s="107">
        <v>3</v>
      </c>
      <c r="E92" s="96">
        <v>3</v>
      </c>
      <c r="F92" s="302">
        <f t="shared" si="6"/>
        <v>0.32967032967032966</v>
      </c>
      <c r="G92" s="107">
        <v>0</v>
      </c>
      <c r="H92" s="300">
        <v>0</v>
      </c>
      <c r="I92" s="107">
        <v>0</v>
      </c>
      <c r="J92" s="107"/>
      <c r="K92" s="107">
        <v>0</v>
      </c>
      <c r="L92" s="107"/>
      <c r="M92" s="107">
        <v>0</v>
      </c>
      <c r="N92" s="107"/>
      <c r="O92" s="107">
        <v>0</v>
      </c>
      <c r="P92" s="107"/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/>
      <c r="W92" s="107"/>
      <c r="X92" s="107"/>
      <c r="Y92" s="107"/>
    </row>
    <row r="93" spans="1:25" ht="14.4" x14ac:dyDescent="0.3">
      <c r="A93" s="96">
        <v>73</v>
      </c>
      <c r="B93" s="301" t="s">
        <v>105</v>
      </c>
      <c r="C93" s="137">
        <v>5.44</v>
      </c>
      <c r="D93" s="107">
        <v>0</v>
      </c>
      <c r="E93" s="96">
        <v>0</v>
      </c>
      <c r="F93" s="302">
        <v>0</v>
      </c>
      <c r="G93" s="107">
        <v>0</v>
      </c>
      <c r="H93" s="300">
        <v>0</v>
      </c>
      <c r="I93" s="107">
        <v>0</v>
      </c>
      <c r="J93" s="107"/>
      <c r="K93" s="107">
        <v>0</v>
      </c>
      <c r="L93" s="107"/>
      <c r="M93" s="107">
        <v>0</v>
      </c>
      <c r="N93" s="107"/>
      <c r="O93" s="107">
        <v>0</v>
      </c>
      <c r="P93" s="107"/>
      <c r="Q93" s="107">
        <v>0</v>
      </c>
      <c r="R93" s="107">
        <v>0</v>
      </c>
      <c r="S93" s="107">
        <v>0</v>
      </c>
      <c r="T93" s="107">
        <v>0</v>
      </c>
      <c r="U93" s="107">
        <v>0</v>
      </c>
      <c r="V93" s="107">
        <v>0</v>
      </c>
      <c r="W93" s="107"/>
      <c r="X93" s="107">
        <v>0</v>
      </c>
      <c r="Y93" s="107">
        <v>0</v>
      </c>
    </row>
    <row r="94" spans="1:25" ht="14.4" x14ac:dyDescent="0.3">
      <c r="A94" s="96">
        <v>74</v>
      </c>
      <c r="B94" s="301" t="s">
        <v>106</v>
      </c>
      <c r="C94" s="137">
        <v>19.716000000000001</v>
      </c>
      <c r="D94" s="107">
        <v>0</v>
      </c>
      <c r="E94" s="96">
        <v>0</v>
      </c>
      <c r="F94" s="302">
        <f>E94/C94</f>
        <v>0</v>
      </c>
      <c r="G94" s="107">
        <v>0</v>
      </c>
      <c r="H94" s="300">
        <v>0</v>
      </c>
      <c r="I94" s="107">
        <v>0</v>
      </c>
      <c r="J94" s="107"/>
      <c r="K94" s="107">
        <v>0</v>
      </c>
      <c r="L94" s="107"/>
      <c r="M94" s="107">
        <v>0</v>
      </c>
      <c r="N94" s="107"/>
      <c r="O94" s="107">
        <v>0</v>
      </c>
      <c r="P94" s="107"/>
      <c r="Q94" s="107">
        <v>0</v>
      </c>
      <c r="R94" s="107">
        <v>0</v>
      </c>
      <c r="S94" s="107">
        <v>0</v>
      </c>
      <c r="T94" s="107">
        <v>0</v>
      </c>
      <c r="U94" s="107">
        <v>0</v>
      </c>
      <c r="V94" s="107">
        <v>0</v>
      </c>
      <c r="W94" s="107"/>
      <c r="X94" s="107">
        <v>0</v>
      </c>
      <c r="Y94" s="107">
        <v>0</v>
      </c>
    </row>
    <row r="95" spans="1:25" ht="14.4" x14ac:dyDescent="0.3">
      <c r="A95" s="79">
        <v>75</v>
      </c>
      <c r="B95" s="315" t="s">
        <v>107</v>
      </c>
      <c r="C95" s="127">
        <v>24.1</v>
      </c>
      <c r="D95" s="316">
        <v>10</v>
      </c>
      <c r="E95" s="79">
        <v>11</v>
      </c>
      <c r="F95" s="317">
        <f>E95/C95</f>
        <v>0.45643153526970953</v>
      </c>
      <c r="G95" s="316">
        <v>1</v>
      </c>
      <c r="H95" s="318">
        <f>G95/D95*100</f>
        <v>10</v>
      </c>
      <c r="I95" s="316">
        <v>0</v>
      </c>
      <c r="J95" s="316"/>
      <c r="K95" s="316">
        <v>0</v>
      </c>
      <c r="L95" s="316"/>
      <c r="M95" s="316">
        <v>1</v>
      </c>
      <c r="N95" s="316"/>
      <c r="O95" s="316">
        <v>1</v>
      </c>
      <c r="P95" s="316"/>
      <c r="Q95" s="316">
        <f>M95/G95*100</f>
        <v>100</v>
      </c>
      <c r="R95" s="316">
        <v>1</v>
      </c>
      <c r="S95" s="316">
        <v>10</v>
      </c>
      <c r="T95" s="316">
        <v>1</v>
      </c>
      <c r="U95" s="316">
        <v>10</v>
      </c>
      <c r="V95" s="107"/>
      <c r="W95" s="107"/>
      <c r="X95" s="107"/>
      <c r="Y95" s="107"/>
    </row>
    <row r="96" spans="1:25" ht="14.4" x14ac:dyDescent="0.3">
      <c r="A96" s="90"/>
      <c r="B96" s="308" t="s">
        <v>108</v>
      </c>
      <c r="C96" s="142"/>
      <c r="D96" s="309"/>
      <c r="E96" s="309"/>
      <c r="F96" s="310"/>
      <c r="G96" s="309"/>
      <c r="H96" s="311"/>
      <c r="I96" s="107"/>
      <c r="J96" s="309"/>
      <c r="K96" s="309"/>
      <c r="L96" s="309"/>
      <c r="M96" s="309"/>
      <c r="N96" s="309"/>
      <c r="O96" s="309"/>
      <c r="P96" s="309"/>
      <c r="Q96" s="309"/>
      <c r="R96" s="309"/>
      <c r="S96" s="309"/>
      <c r="T96" s="309"/>
      <c r="U96" s="309"/>
      <c r="V96" s="107"/>
      <c r="W96" s="309"/>
      <c r="X96" s="309"/>
      <c r="Y96" s="309"/>
    </row>
    <row r="97" spans="1:25" ht="14.4" x14ac:dyDescent="0.3">
      <c r="A97" s="79">
        <v>76</v>
      </c>
      <c r="B97" s="315" t="s">
        <v>109</v>
      </c>
      <c r="C97" s="127">
        <v>80</v>
      </c>
      <c r="D97" s="316">
        <v>4</v>
      </c>
      <c r="E97" s="79">
        <v>10</v>
      </c>
      <c r="F97" s="317">
        <f t="shared" ref="F97:F104" si="7">E97/C97</f>
        <v>0.125</v>
      </c>
      <c r="G97" s="316">
        <v>0</v>
      </c>
      <c r="H97" s="318">
        <v>0</v>
      </c>
      <c r="I97" s="316">
        <v>0</v>
      </c>
      <c r="J97" s="316"/>
      <c r="K97" s="316">
        <v>0</v>
      </c>
      <c r="L97" s="316"/>
      <c r="M97" s="316">
        <v>0</v>
      </c>
      <c r="N97" s="316"/>
      <c r="O97" s="316">
        <v>0</v>
      </c>
      <c r="P97" s="316"/>
      <c r="Q97" s="316">
        <v>0</v>
      </c>
      <c r="R97" s="316">
        <v>1</v>
      </c>
      <c r="S97" s="316">
        <v>10</v>
      </c>
      <c r="T97" s="316">
        <v>1</v>
      </c>
      <c r="U97" s="316">
        <v>10</v>
      </c>
      <c r="V97" s="107"/>
      <c r="W97" s="107"/>
      <c r="X97" s="107"/>
      <c r="Y97" s="107"/>
    </row>
    <row r="98" spans="1:25" ht="14.4" x14ac:dyDescent="0.3">
      <c r="A98" s="96">
        <v>77</v>
      </c>
      <c r="B98" s="301" t="s">
        <v>110</v>
      </c>
      <c r="C98" s="137">
        <v>37.200000000000003</v>
      </c>
      <c r="D98" s="107">
        <v>0</v>
      </c>
      <c r="E98" s="96">
        <v>0</v>
      </c>
      <c r="F98" s="302">
        <f t="shared" si="7"/>
        <v>0</v>
      </c>
      <c r="G98" s="107">
        <v>0</v>
      </c>
      <c r="H98" s="300">
        <v>0</v>
      </c>
      <c r="I98" s="107">
        <v>0</v>
      </c>
      <c r="J98" s="107"/>
      <c r="K98" s="107">
        <v>0</v>
      </c>
      <c r="L98" s="107"/>
      <c r="M98" s="107">
        <v>0</v>
      </c>
      <c r="N98" s="107"/>
      <c r="O98" s="107">
        <v>0</v>
      </c>
      <c r="P98" s="107"/>
      <c r="Q98" s="107">
        <v>0</v>
      </c>
      <c r="R98" s="107">
        <v>0</v>
      </c>
      <c r="S98" s="107">
        <v>0</v>
      </c>
      <c r="T98" s="107">
        <v>0</v>
      </c>
      <c r="U98" s="107">
        <v>0</v>
      </c>
      <c r="V98" s="107"/>
      <c r="W98" s="107"/>
      <c r="X98" s="107"/>
      <c r="Y98" s="107"/>
    </row>
    <row r="99" spans="1:25" ht="14.4" x14ac:dyDescent="0.3">
      <c r="A99" s="96">
        <v>78</v>
      </c>
      <c r="B99" s="301" t="s">
        <v>111</v>
      </c>
      <c r="C99" s="137">
        <v>30.6</v>
      </c>
      <c r="D99" s="107">
        <v>1</v>
      </c>
      <c r="E99" s="96">
        <v>1</v>
      </c>
      <c r="F99" s="302">
        <f t="shared" si="7"/>
        <v>3.2679738562091505E-2</v>
      </c>
      <c r="G99" s="107">
        <v>0</v>
      </c>
      <c r="H99" s="300">
        <v>0</v>
      </c>
      <c r="I99" s="107">
        <v>0</v>
      </c>
      <c r="J99" s="107"/>
      <c r="K99" s="107">
        <v>0</v>
      </c>
      <c r="L99" s="107"/>
      <c r="M99" s="107">
        <v>0</v>
      </c>
      <c r="N99" s="107"/>
      <c r="O99" s="107">
        <v>0</v>
      </c>
      <c r="P99" s="107"/>
      <c r="Q99" s="107">
        <v>0</v>
      </c>
      <c r="R99" s="107">
        <v>0</v>
      </c>
      <c r="S99" s="107">
        <v>0</v>
      </c>
      <c r="T99" s="107">
        <v>0</v>
      </c>
      <c r="U99" s="107">
        <v>0</v>
      </c>
      <c r="V99" s="107"/>
      <c r="W99" s="107"/>
      <c r="X99" s="107"/>
      <c r="Y99" s="107"/>
    </row>
    <row r="100" spans="1:25" ht="14.4" x14ac:dyDescent="0.3">
      <c r="A100" s="96">
        <v>79</v>
      </c>
      <c r="B100" s="301" t="s">
        <v>112</v>
      </c>
      <c r="C100" s="137">
        <v>49.8</v>
      </c>
      <c r="D100" s="107">
        <v>0</v>
      </c>
      <c r="E100" s="96">
        <v>0</v>
      </c>
      <c r="F100" s="302">
        <f t="shared" si="7"/>
        <v>0</v>
      </c>
      <c r="G100" s="107">
        <v>0</v>
      </c>
      <c r="H100" s="300">
        <v>0</v>
      </c>
      <c r="I100" s="107">
        <v>0</v>
      </c>
      <c r="J100" s="107"/>
      <c r="K100" s="107">
        <v>0</v>
      </c>
      <c r="L100" s="107"/>
      <c r="M100" s="107">
        <v>0</v>
      </c>
      <c r="N100" s="107"/>
      <c r="O100" s="107">
        <v>0</v>
      </c>
      <c r="P100" s="107"/>
      <c r="Q100" s="107">
        <v>0</v>
      </c>
      <c r="R100" s="107">
        <v>0</v>
      </c>
      <c r="S100" s="107">
        <v>0</v>
      </c>
      <c r="T100" s="107">
        <v>0</v>
      </c>
      <c r="U100" s="107">
        <v>0</v>
      </c>
      <c r="V100" s="107"/>
      <c r="W100" s="107"/>
      <c r="X100" s="107"/>
      <c r="Y100" s="107"/>
    </row>
    <row r="101" spans="1:25" ht="14.4" x14ac:dyDescent="0.3">
      <c r="A101" s="96">
        <v>80</v>
      </c>
      <c r="B101" s="301" t="s">
        <v>113</v>
      </c>
      <c r="C101" s="137">
        <v>31.239000000000001</v>
      </c>
      <c r="D101" s="107">
        <v>0</v>
      </c>
      <c r="E101" s="305">
        <v>0</v>
      </c>
      <c r="F101" s="302">
        <f t="shared" si="7"/>
        <v>0</v>
      </c>
      <c r="G101" s="107">
        <v>0</v>
      </c>
      <c r="H101" s="300">
        <v>0</v>
      </c>
      <c r="I101" s="107">
        <v>0</v>
      </c>
      <c r="J101" s="107"/>
      <c r="K101" s="107">
        <v>0</v>
      </c>
      <c r="L101" s="107"/>
      <c r="M101" s="107">
        <v>0</v>
      </c>
      <c r="N101" s="107"/>
      <c r="O101" s="107">
        <v>0</v>
      </c>
      <c r="P101" s="107"/>
      <c r="Q101" s="107">
        <v>0</v>
      </c>
      <c r="R101" s="107">
        <v>0</v>
      </c>
      <c r="S101" s="107">
        <v>0</v>
      </c>
      <c r="T101" s="107">
        <v>0</v>
      </c>
      <c r="U101" s="107">
        <v>0</v>
      </c>
      <c r="V101" s="107">
        <v>0</v>
      </c>
      <c r="W101" s="107"/>
      <c r="X101" s="107">
        <v>0</v>
      </c>
      <c r="Y101" s="107">
        <v>0</v>
      </c>
    </row>
    <row r="102" spans="1:25" ht="14.4" x14ac:dyDescent="0.3">
      <c r="A102" s="79">
        <v>81</v>
      </c>
      <c r="B102" s="315" t="s">
        <v>114</v>
      </c>
      <c r="C102" s="127">
        <v>51.6</v>
      </c>
      <c r="D102" s="327">
        <v>11</v>
      </c>
      <c r="E102" s="327">
        <v>14</v>
      </c>
      <c r="F102" s="317">
        <f t="shared" si="7"/>
        <v>0.27131782945736432</v>
      </c>
      <c r="G102" s="328">
        <v>1</v>
      </c>
      <c r="H102" s="329">
        <f>G102/D102*100</f>
        <v>9.0909090909090917</v>
      </c>
      <c r="I102" s="316">
        <v>0</v>
      </c>
      <c r="J102" s="328"/>
      <c r="K102" s="328">
        <v>0</v>
      </c>
      <c r="L102" s="330"/>
      <c r="M102" s="328">
        <v>0</v>
      </c>
      <c r="N102" s="328"/>
      <c r="O102" s="328">
        <v>0</v>
      </c>
      <c r="P102" s="331"/>
      <c r="Q102" s="331">
        <v>0</v>
      </c>
      <c r="R102" s="331">
        <v>1</v>
      </c>
      <c r="S102" s="331">
        <v>10</v>
      </c>
      <c r="T102" s="331">
        <v>1</v>
      </c>
      <c r="U102" s="331">
        <v>10</v>
      </c>
      <c r="V102" s="107"/>
      <c r="W102" s="332"/>
      <c r="X102" s="332"/>
      <c r="Y102" s="332"/>
    </row>
    <row r="103" spans="1:25" ht="14.4" x14ac:dyDescent="0.3">
      <c r="A103" s="96">
        <v>82</v>
      </c>
      <c r="B103" s="301" t="s">
        <v>115</v>
      </c>
      <c r="C103" s="137">
        <v>37.67</v>
      </c>
      <c r="D103" s="107">
        <v>0</v>
      </c>
      <c r="E103" s="305">
        <v>0</v>
      </c>
      <c r="F103" s="302">
        <f t="shared" si="7"/>
        <v>0</v>
      </c>
      <c r="G103" s="107">
        <v>0</v>
      </c>
      <c r="H103" s="300">
        <v>0</v>
      </c>
      <c r="I103" s="107">
        <v>0</v>
      </c>
      <c r="J103" s="107"/>
      <c r="K103" s="107">
        <v>0</v>
      </c>
      <c r="L103" s="107"/>
      <c r="M103" s="107">
        <v>0</v>
      </c>
      <c r="N103" s="107"/>
      <c r="O103" s="107">
        <v>0</v>
      </c>
      <c r="P103" s="107"/>
      <c r="Q103" s="107">
        <v>0</v>
      </c>
      <c r="R103" s="107">
        <v>0</v>
      </c>
      <c r="S103" s="107">
        <v>0</v>
      </c>
      <c r="T103" s="107">
        <v>0</v>
      </c>
      <c r="U103" s="107">
        <v>0</v>
      </c>
      <c r="V103" s="107">
        <v>0</v>
      </c>
      <c r="W103" s="107"/>
      <c r="X103" s="107">
        <v>0</v>
      </c>
      <c r="Y103" s="107">
        <v>0</v>
      </c>
    </row>
    <row r="104" spans="1:25" ht="14.4" x14ac:dyDescent="0.3">
      <c r="A104" s="96">
        <v>83</v>
      </c>
      <c r="B104" s="301" t="s">
        <v>116</v>
      </c>
      <c r="C104" s="137">
        <v>35</v>
      </c>
      <c r="D104" s="107">
        <v>0</v>
      </c>
      <c r="E104" s="96">
        <v>0</v>
      </c>
      <c r="F104" s="302">
        <f t="shared" si="7"/>
        <v>0</v>
      </c>
      <c r="G104" s="107">
        <v>0</v>
      </c>
      <c r="H104" s="300">
        <v>0</v>
      </c>
      <c r="I104" s="107">
        <v>0</v>
      </c>
      <c r="J104" s="107"/>
      <c r="K104" s="107">
        <v>0</v>
      </c>
      <c r="L104" s="107"/>
      <c r="M104" s="107">
        <v>0</v>
      </c>
      <c r="N104" s="107"/>
      <c r="O104" s="107">
        <v>0</v>
      </c>
      <c r="P104" s="107"/>
      <c r="Q104" s="107">
        <v>0</v>
      </c>
      <c r="R104" s="107">
        <v>0</v>
      </c>
      <c r="S104" s="107">
        <v>0</v>
      </c>
      <c r="T104" s="107">
        <v>0</v>
      </c>
      <c r="U104" s="107">
        <v>0</v>
      </c>
      <c r="V104" s="107"/>
      <c r="W104" s="107"/>
      <c r="X104" s="107"/>
      <c r="Y104" s="107"/>
    </row>
    <row r="105" spans="1:25" ht="14.4" x14ac:dyDescent="0.3">
      <c r="A105" s="90"/>
      <c r="B105" s="308" t="s">
        <v>117</v>
      </c>
      <c r="C105" s="142"/>
      <c r="D105" s="309"/>
      <c r="E105" s="309"/>
      <c r="F105" s="310"/>
      <c r="G105" s="309"/>
      <c r="H105" s="311"/>
      <c r="I105" s="107"/>
      <c r="J105" s="309"/>
      <c r="K105" s="309"/>
      <c r="L105" s="309"/>
      <c r="M105" s="309"/>
      <c r="N105" s="309"/>
      <c r="O105" s="309"/>
      <c r="P105" s="309"/>
      <c r="Q105" s="309"/>
      <c r="R105" s="309"/>
      <c r="S105" s="309"/>
      <c r="T105" s="309"/>
      <c r="U105" s="309"/>
      <c r="V105" s="107"/>
      <c r="W105" s="309"/>
      <c r="X105" s="309"/>
      <c r="Y105" s="309"/>
    </row>
    <row r="106" spans="1:25" ht="14.4" x14ac:dyDescent="0.3">
      <c r="A106" s="96">
        <v>84</v>
      </c>
      <c r="B106" s="301" t="s">
        <v>118</v>
      </c>
      <c r="C106" s="137">
        <v>39.799999999999997</v>
      </c>
      <c r="D106" s="107">
        <v>0</v>
      </c>
      <c r="E106" s="96">
        <v>0</v>
      </c>
      <c r="F106" s="302">
        <f t="shared" ref="F106:F113" si="8">E106/C106</f>
        <v>0</v>
      </c>
      <c r="G106" s="107">
        <v>0</v>
      </c>
      <c r="H106" s="300">
        <v>0</v>
      </c>
      <c r="I106" s="107">
        <v>0</v>
      </c>
      <c r="J106" s="107"/>
      <c r="K106" s="107">
        <v>0</v>
      </c>
      <c r="L106" s="107"/>
      <c r="M106" s="107">
        <v>0</v>
      </c>
      <c r="N106" s="107"/>
      <c r="O106" s="107">
        <v>0</v>
      </c>
      <c r="P106" s="107"/>
      <c r="Q106" s="107">
        <v>0</v>
      </c>
      <c r="R106" s="107">
        <v>0</v>
      </c>
      <c r="S106" s="107">
        <v>0</v>
      </c>
      <c r="T106" s="107">
        <v>0</v>
      </c>
      <c r="U106" s="107">
        <v>0</v>
      </c>
      <c r="V106" s="107"/>
      <c r="W106" s="107"/>
      <c r="X106" s="107"/>
      <c r="Y106" s="107"/>
    </row>
    <row r="107" spans="1:25" ht="14.4" x14ac:dyDescent="0.3">
      <c r="A107" s="96">
        <v>85</v>
      </c>
      <c r="B107" s="301" t="s">
        <v>119</v>
      </c>
      <c r="C107" s="137">
        <v>50.3</v>
      </c>
      <c r="D107" s="107">
        <v>0</v>
      </c>
      <c r="E107" s="96">
        <v>0</v>
      </c>
      <c r="F107" s="302">
        <f t="shared" si="8"/>
        <v>0</v>
      </c>
      <c r="G107" s="107">
        <v>0</v>
      </c>
      <c r="H107" s="300">
        <v>0</v>
      </c>
      <c r="I107" s="107">
        <v>0</v>
      </c>
      <c r="J107" s="107"/>
      <c r="K107" s="107">
        <v>0</v>
      </c>
      <c r="L107" s="107"/>
      <c r="M107" s="107">
        <v>0</v>
      </c>
      <c r="N107" s="107"/>
      <c r="O107" s="107">
        <v>0</v>
      </c>
      <c r="P107" s="107"/>
      <c r="Q107" s="107">
        <v>0</v>
      </c>
      <c r="R107" s="107">
        <v>0</v>
      </c>
      <c r="S107" s="107">
        <v>0</v>
      </c>
      <c r="T107" s="107">
        <v>0</v>
      </c>
      <c r="U107" s="107">
        <v>0</v>
      </c>
      <c r="V107" s="107"/>
      <c r="W107" s="107"/>
      <c r="X107" s="107"/>
      <c r="Y107" s="107"/>
    </row>
    <row r="108" spans="1:25" ht="14.4" x14ac:dyDescent="0.3">
      <c r="A108" s="96">
        <v>86</v>
      </c>
      <c r="B108" s="301" t="s">
        <v>120</v>
      </c>
      <c r="C108" s="137">
        <v>14.9</v>
      </c>
      <c r="D108" s="107">
        <v>0</v>
      </c>
      <c r="E108" s="96">
        <v>0</v>
      </c>
      <c r="F108" s="302">
        <f t="shared" si="8"/>
        <v>0</v>
      </c>
      <c r="G108" s="107">
        <v>0</v>
      </c>
      <c r="H108" s="300">
        <v>0</v>
      </c>
      <c r="I108" s="107">
        <v>0</v>
      </c>
      <c r="J108" s="107"/>
      <c r="K108" s="107">
        <v>0</v>
      </c>
      <c r="L108" s="107"/>
      <c r="M108" s="107">
        <v>0</v>
      </c>
      <c r="N108" s="107"/>
      <c r="O108" s="107">
        <v>0</v>
      </c>
      <c r="P108" s="107"/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/>
      <c r="W108" s="107"/>
      <c r="X108" s="107"/>
      <c r="Y108" s="107"/>
    </row>
    <row r="109" spans="1:25" ht="14.4" x14ac:dyDescent="0.3">
      <c r="A109" s="96">
        <v>87</v>
      </c>
      <c r="B109" s="301" t="s">
        <v>121</v>
      </c>
      <c r="C109" s="137">
        <v>21.7</v>
      </c>
      <c r="D109" s="107">
        <v>0</v>
      </c>
      <c r="E109" s="96">
        <v>0</v>
      </c>
      <c r="F109" s="302">
        <f t="shared" si="8"/>
        <v>0</v>
      </c>
      <c r="G109" s="107">
        <v>0</v>
      </c>
      <c r="H109" s="300">
        <v>0</v>
      </c>
      <c r="I109" s="107">
        <v>0</v>
      </c>
      <c r="J109" s="107"/>
      <c r="K109" s="107">
        <v>0</v>
      </c>
      <c r="L109" s="107"/>
      <c r="M109" s="107">
        <v>0</v>
      </c>
      <c r="N109" s="107"/>
      <c r="O109" s="107">
        <v>0</v>
      </c>
      <c r="P109" s="107"/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/>
      <c r="W109" s="107"/>
      <c r="X109" s="107"/>
      <c r="Y109" s="107"/>
    </row>
    <row r="110" spans="1:25" ht="14.4" x14ac:dyDescent="0.3">
      <c r="A110" s="96">
        <v>88</v>
      </c>
      <c r="B110" s="301" t="s">
        <v>122</v>
      </c>
      <c r="C110" s="137">
        <v>50.7</v>
      </c>
      <c r="D110" s="107">
        <v>0</v>
      </c>
      <c r="E110" s="96">
        <v>0</v>
      </c>
      <c r="F110" s="302">
        <f t="shared" si="8"/>
        <v>0</v>
      </c>
      <c r="G110" s="107">
        <v>0</v>
      </c>
      <c r="H110" s="300">
        <v>0</v>
      </c>
      <c r="I110" s="107">
        <v>0</v>
      </c>
      <c r="J110" s="107"/>
      <c r="K110" s="107">
        <v>0</v>
      </c>
      <c r="L110" s="107"/>
      <c r="M110" s="107">
        <v>0</v>
      </c>
      <c r="N110" s="107"/>
      <c r="O110" s="107">
        <v>0</v>
      </c>
      <c r="P110" s="107"/>
      <c r="Q110" s="107">
        <v>0</v>
      </c>
      <c r="R110" s="107">
        <v>0</v>
      </c>
      <c r="S110" s="107">
        <v>0</v>
      </c>
      <c r="T110" s="107">
        <v>0</v>
      </c>
      <c r="U110" s="107">
        <v>0</v>
      </c>
      <c r="V110" s="107"/>
      <c r="W110" s="107"/>
      <c r="X110" s="107"/>
      <c r="Y110" s="107"/>
    </row>
    <row r="111" spans="1:25" ht="14.4" x14ac:dyDescent="0.3">
      <c r="A111" s="96">
        <v>89</v>
      </c>
      <c r="B111" s="301" t="s">
        <v>123</v>
      </c>
      <c r="C111" s="137">
        <v>26.3</v>
      </c>
      <c r="D111" s="107">
        <v>0</v>
      </c>
      <c r="E111" s="96">
        <v>0</v>
      </c>
      <c r="F111" s="302">
        <f t="shared" si="8"/>
        <v>0</v>
      </c>
      <c r="G111" s="107">
        <v>0</v>
      </c>
      <c r="H111" s="300">
        <v>0</v>
      </c>
      <c r="I111" s="107">
        <v>0</v>
      </c>
      <c r="J111" s="107"/>
      <c r="K111" s="107">
        <v>0</v>
      </c>
      <c r="L111" s="107"/>
      <c r="M111" s="107">
        <v>0</v>
      </c>
      <c r="N111" s="107"/>
      <c r="O111" s="107">
        <v>0</v>
      </c>
      <c r="P111" s="107"/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/>
      <c r="W111" s="107"/>
      <c r="X111" s="107"/>
      <c r="Y111" s="107"/>
    </row>
    <row r="112" spans="1:25" ht="14.4" x14ac:dyDescent="0.3">
      <c r="A112" s="96">
        <v>90</v>
      </c>
      <c r="B112" s="301" t="s">
        <v>124</v>
      </c>
      <c r="C112" s="137">
        <v>72</v>
      </c>
      <c r="D112" s="107">
        <v>0</v>
      </c>
      <c r="E112" s="96">
        <v>0</v>
      </c>
      <c r="F112" s="302">
        <f t="shared" si="8"/>
        <v>0</v>
      </c>
      <c r="G112" s="107">
        <v>0</v>
      </c>
      <c r="H112" s="300">
        <v>0</v>
      </c>
      <c r="I112" s="107">
        <v>0</v>
      </c>
      <c r="J112" s="107"/>
      <c r="K112" s="107">
        <v>0</v>
      </c>
      <c r="L112" s="107"/>
      <c r="M112" s="107">
        <v>0</v>
      </c>
      <c r="N112" s="107"/>
      <c r="O112" s="107">
        <v>0</v>
      </c>
      <c r="P112" s="107"/>
      <c r="Q112" s="107">
        <v>0</v>
      </c>
      <c r="R112" s="107">
        <v>0</v>
      </c>
      <c r="S112" s="107">
        <v>0</v>
      </c>
      <c r="T112" s="107">
        <v>0</v>
      </c>
      <c r="U112" s="107">
        <v>0</v>
      </c>
      <c r="V112" s="107"/>
      <c r="W112" s="107"/>
      <c r="X112" s="107"/>
      <c r="Y112" s="107"/>
    </row>
    <row r="113" spans="1:25" ht="14.4" x14ac:dyDescent="0.3">
      <c r="A113" s="96">
        <v>91</v>
      </c>
      <c r="B113" s="301" t="s">
        <v>125</v>
      </c>
      <c r="C113" s="137">
        <v>19.846</v>
      </c>
      <c r="D113" s="107">
        <v>0</v>
      </c>
      <c r="E113" s="96">
        <v>0</v>
      </c>
      <c r="F113" s="302">
        <f t="shared" si="8"/>
        <v>0</v>
      </c>
      <c r="G113" s="107">
        <v>0</v>
      </c>
      <c r="H113" s="300">
        <v>0</v>
      </c>
      <c r="I113" s="107">
        <v>0</v>
      </c>
      <c r="J113" s="107"/>
      <c r="K113" s="107">
        <v>0</v>
      </c>
      <c r="L113" s="107"/>
      <c r="M113" s="107">
        <v>0</v>
      </c>
      <c r="N113" s="107"/>
      <c r="O113" s="107">
        <v>0</v>
      </c>
      <c r="P113" s="107"/>
      <c r="Q113" s="107">
        <v>0</v>
      </c>
      <c r="R113" s="107">
        <v>0</v>
      </c>
      <c r="S113" s="107">
        <v>0</v>
      </c>
      <c r="T113" s="107">
        <v>0</v>
      </c>
      <c r="U113" s="107">
        <v>0</v>
      </c>
      <c r="V113" s="107">
        <v>0</v>
      </c>
      <c r="W113" s="107"/>
      <c r="X113" s="107">
        <v>0</v>
      </c>
      <c r="Y113" s="107">
        <v>0</v>
      </c>
    </row>
    <row r="114" spans="1:25" ht="14.4" x14ac:dyDescent="0.3">
      <c r="A114" s="90"/>
      <c r="B114" s="308" t="s">
        <v>126</v>
      </c>
      <c r="C114" s="142"/>
      <c r="D114" s="309"/>
      <c r="E114" s="309"/>
      <c r="F114" s="310"/>
      <c r="G114" s="309"/>
      <c r="H114" s="311"/>
      <c r="I114" s="107"/>
      <c r="J114" s="309"/>
      <c r="K114" s="309"/>
      <c r="L114" s="309"/>
      <c r="M114" s="309"/>
      <c r="N114" s="309"/>
      <c r="O114" s="309"/>
      <c r="P114" s="309"/>
      <c r="Q114" s="309"/>
      <c r="R114" s="309"/>
      <c r="S114" s="309"/>
      <c r="T114" s="309"/>
      <c r="U114" s="309"/>
      <c r="V114" s="107"/>
      <c r="W114" s="309"/>
      <c r="X114" s="309"/>
      <c r="Y114" s="309"/>
    </row>
    <row r="115" spans="1:25" ht="14.4" x14ac:dyDescent="0.3">
      <c r="A115" s="96">
        <v>92</v>
      </c>
      <c r="B115" s="301" t="s">
        <v>127</v>
      </c>
      <c r="C115" s="137">
        <v>73.62</v>
      </c>
      <c r="D115" s="107">
        <v>0</v>
      </c>
      <c r="E115" s="305">
        <v>0</v>
      </c>
      <c r="F115" s="302">
        <f t="shared" ref="F115:F120" si="9">E115/C115</f>
        <v>0</v>
      </c>
      <c r="G115" s="107">
        <v>0</v>
      </c>
      <c r="H115" s="300">
        <v>0</v>
      </c>
      <c r="I115" s="107">
        <v>0</v>
      </c>
      <c r="J115" s="107"/>
      <c r="K115" s="107">
        <v>0</v>
      </c>
      <c r="L115" s="107"/>
      <c r="M115" s="107">
        <v>0</v>
      </c>
      <c r="N115" s="107"/>
      <c r="O115" s="107">
        <v>0</v>
      </c>
      <c r="P115" s="107"/>
      <c r="Q115" s="107">
        <v>0</v>
      </c>
      <c r="R115" s="107">
        <v>0</v>
      </c>
      <c r="S115" s="107">
        <v>0</v>
      </c>
      <c r="T115" s="107">
        <v>0</v>
      </c>
      <c r="U115" s="107">
        <v>0</v>
      </c>
      <c r="V115" s="107">
        <v>0</v>
      </c>
      <c r="W115" s="107"/>
      <c r="X115" s="107">
        <v>0</v>
      </c>
      <c r="Y115" s="107">
        <v>0</v>
      </c>
    </row>
    <row r="116" spans="1:25" ht="14.4" x14ac:dyDescent="0.3">
      <c r="A116" s="96">
        <v>93</v>
      </c>
      <c r="B116" s="301" t="s">
        <v>128</v>
      </c>
      <c r="C116" s="137">
        <v>88.6</v>
      </c>
      <c r="D116" s="107">
        <v>0</v>
      </c>
      <c r="E116" s="96">
        <v>0</v>
      </c>
      <c r="F116" s="302">
        <f t="shared" si="9"/>
        <v>0</v>
      </c>
      <c r="G116" s="107">
        <v>0</v>
      </c>
      <c r="H116" s="300">
        <v>0</v>
      </c>
      <c r="I116" s="107">
        <v>0</v>
      </c>
      <c r="J116" s="107"/>
      <c r="K116" s="107">
        <v>0</v>
      </c>
      <c r="L116" s="107"/>
      <c r="M116" s="107">
        <v>0</v>
      </c>
      <c r="N116" s="107"/>
      <c r="O116" s="107">
        <v>0</v>
      </c>
      <c r="P116" s="107"/>
      <c r="Q116" s="107">
        <v>0</v>
      </c>
      <c r="R116" s="107">
        <v>0</v>
      </c>
      <c r="S116" s="107">
        <v>0</v>
      </c>
      <c r="T116" s="107">
        <v>0</v>
      </c>
      <c r="U116" s="107">
        <v>0</v>
      </c>
      <c r="V116" s="107"/>
      <c r="W116" s="107"/>
      <c r="X116" s="107"/>
      <c r="Y116" s="107"/>
    </row>
    <row r="117" spans="1:25" ht="14.4" x14ac:dyDescent="0.3">
      <c r="A117" s="96">
        <v>94</v>
      </c>
      <c r="B117" s="301" t="s">
        <v>129</v>
      </c>
      <c r="C117" s="137">
        <v>25.782</v>
      </c>
      <c r="D117" s="107">
        <v>0</v>
      </c>
      <c r="E117" s="305">
        <v>0</v>
      </c>
      <c r="F117" s="302">
        <f t="shared" si="9"/>
        <v>0</v>
      </c>
      <c r="G117" s="107">
        <v>0</v>
      </c>
      <c r="H117" s="300">
        <v>0</v>
      </c>
      <c r="I117" s="107">
        <v>0</v>
      </c>
      <c r="J117" s="107"/>
      <c r="K117" s="107">
        <v>0</v>
      </c>
      <c r="L117" s="107"/>
      <c r="M117" s="107">
        <v>0</v>
      </c>
      <c r="N117" s="107"/>
      <c r="O117" s="107">
        <v>0</v>
      </c>
      <c r="P117" s="107"/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/>
      <c r="X117" s="107">
        <v>0</v>
      </c>
      <c r="Y117" s="107">
        <v>0</v>
      </c>
    </row>
    <row r="118" spans="1:25" ht="14.4" x14ac:dyDescent="0.3">
      <c r="A118" s="96">
        <v>95</v>
      </c>
      <c r="B118" s="301" t="s">
        <v>130</v>
      </c>
      <c r="C118" s="137">
        <v>33</v>
      </c>
      <c r="D118" s="107">
        <v>0</v>
      </c>
      <c r="E118" s="96">
        <v>0</v>
      </c>
      <c r="F118" s="302">
        <f t="shared" si="9"/>
        <v>0</v>
      </c>
      <c r="G118" s="107">
        <v>0</v>
      </c>
      <c r="H118" s="300">
        <v>0</v>
      </c>
      <c r="I118" s="107">
        <v>0</v>
      </c>
      <c r="J118" s="107"/>
      <c r="K118" s="107">
        <v>0</v>
      </c>
      <c r="L118" s="107"/>
      <c r="M118" s="107">
        <v>0</v>
      </c>
      <c r="N118" s="107"/>
      <c r="O118" s="107">
        <v>0</v>
      </c>
      <c r="P118" s="107"/>
      <c r="Q118" s="107">
        <v>0</v>
      </c>
      <c r="R118" s="107">
        <v>0</v>
      </c>
      <c r="S118" s="107">
        <v>0</v>
      </c>
      <c r="T118" s="107">
        <v>0</v>
      </c>
      <c r="U118" s="107">
        <v>0</v>
      </c>
      <c r="V118" s="107"/>
      <c r="W118" s="107"/>
      <c r="X118" s="107"/>
      <c r="Y118" s="107"/>
    </row>
    <row r="119" spans="1:25" ht="14.4" x14ac:dyDescent="0.3">
      <c r="A119" s="96">
        <v>96</v>
      </c>
      <c r="B119" s="301" t="s">
        <v>131</v>
      </c>
      <c r="C119" s="137">
        <v>42.2</v>
      </c>
      <c r="D119" s="107">
        <v>0</v>
      </c>
      <c r="E119" s="96">
        <v>0</v>
      </c>
      <c r="F119" s="302">
        <f t="shared" si="9"/>
        <v>0</v>
      </c>
      <c r="G119" s="107">
        <v>0</v>
      </c>
      <c r="H119" s="300">
        <v>0</v>
      </c>
      <c r="I119" s="107">
        <v>0</v>
      </c>
      <c r="J119" s="107"/>
      <c r="K119" s="107">
        <v>0</v>
      </c>
      <c r="L119" s="107"/>
      <c r="M119" s="107">
        <v>0</v>
      </c>
      <c r="N119" s="107"/>
      <c r="O119" s="107">
        <v>0</v>
      </c>
      <c r="P119" s="107"/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/>
      <c r="W119" s="107"/>
      <c r="X119" s="107"/>
      <c r="Y119" s="107"/>
    </row>
    <row r="120" spans="1:25" ht="14.4" x14ac:dyDescent="0.3">
      <c r="A120" s="96">
        <v>97</v>
      </c>
      <c r="B120" s="301" t="s">
        <v>132</v>
      </c>
      <c r="C120" s="137">
        <v>61.805999999999997</v>
      </c>
      <c r="D120" s="107">
        <v>0</v>
      </c>
      <c r="E120" s="305">
        <v>0</v>
      </c>
      <c r="F120" s="302">
        <f t="shared" si="9"/>
        <v>0</v>
      </c>
      <c r="G120" s="107">
        <v>0</v>
      </c>
      <c r="H120" s="300">
        <v>0</v>
      </c>
      <c r="I120" s="107">
        <v>0</v>
      </c>
      <c r="J120" s="107"/>
      <c r="K120" s="107">
        <v>0</v>
      </c>
      <c r="L120" s="107"/>
      <c r="M120" s="107">
        <v>0</v>
      </c>
      <c r="N120" s="107"/>
      <c r="O120" s="107">
        <v>0</v>
      </c>
      <c r="P120" s="107"/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/>
      <c r="X120" s="107">
        <v>0</v>
      </c>
      <c r="Y120" s="107">
        <v>0</v>
      </c>
    </row>
    <row r="121" spans="1:25" ht="14.4" x14ac:dyDescent="0.3">
      <c r="A121" s="90"/>
      <c r="B121" s="308" t="s">
        <v>133</v>
      </c>
      <c r="C121" s="142"/>
      <c r="D121" s="309"/>
      <c r="E121" s="309"/>
      <c r="F121" s="310"/>
      <c r="G121" s="309"/>
      <c r="H121" s="311"/>
      <c r="I121" s="107"/>
      <c r="J121" s="309"/>
      <c r="K121" s="309"/>
      <c r="L121" s="309"/>
      <c r="M121" s="309"/>
      <c r="N121" s="309"/>
      <c r="O121" s="309"/>
      <c r="P121" s="309"/>
      <c r="Q121" s="309"/>
      <c r="R121" s="309"/>
      <c r="S121" s="309"/>
      <c r="T121" s="309"/>
      <c r="U121" s="309"/>
      <c r="V121" s="107"/>
      <c r="W121" s="309"/>
      <c r="X121" s="309"/>
      <c r="Y121" s="309"/>
    </row>
    <row r="122" spans="1:25" ht="14.4" x14ac:dyDescent="0.3">
      <c r="A122" s="79">
        <v>98</v>
      </c>
      <c r="B122" s="315" t="s">
        <v>134</v>
      </c>
      <c r="C122" s="127">
        <v>26.7</v>
      </c>
      <c r="D122" s="316">
        <v>21</v>
      </c>
      <c r="E122" s="79">
        <v>20</v>
      </c>
      <c r="F122" s="317">
        <f t="shared" ref="F122:F133" si="10">E122/C122</f>
        <v>0.74906367041198507</v>
      </c>
      <c r="G122" s="316">
        <v>2</v>
      </c>
      <c r="H122" s="318">
        <v>0</v>
      </c>
      <c r="I122" s="316">
        <v>0</v>
      </c>
      <c r="J122" s="316"/>
      <c r="K122" s="316">
        <v>0</v>
      </c>
      <c r="L122" s="316"/>
      <c r="M122" s="316">
        <v>0</v>
      </c>
      <c r="N122" s="316"/>
      <c r="O122" s="316">
        <v>0</v>
      </c>
      <c r="P122" s="316"/>
      <c r="Q122" s="316">
        <v>0</v>
      </c>
      <c r="R122" s="316">
        <v>2</v>
      </c>
      <c r="S122" s="316">
        <v>10</v>
      </c>
      <c r="T122" s="316">
        <v>2</v>
      </c>
      <c r="U122" s="316">
        <v>10</v>
      </c>
      <c r="V122" s="107"/>
      <c r="W122" s="107"/>
      <c r="X122" s="107"/>
      <c r="Y122" s="107"/>
    </row>
    <row r="123" spans="1:25" ht="14.4" x14ac:dyDescent="0.3">
      <c r="A123" s="96">
        <v>99</v>
      </c>
      <c r="B123" s="301" t="s">
        <v>135</v>
      </c>
      <c r="C123" s="137">
        <v>23.3</v>
      </c>
      <c r="D123" s="107">
        <v>0</v>
      </c>
      <c r="E123" s="96">
        <v>0</v>
      </c>
      <c r="F123" s="302">
        <f t="shared" si="10"/>
        <v>0</v>
      </c>
      <c r="G123" s="107">
        <v>0</v>
      </c>
      <c r="H123" s="300">
        <v>0</v>
      </c>
      <c r="I123" s="107">
        <v>0</v>
      </c>
      <c r="J123" s="107"/>
      <c r="K123" s="107">
        <v>0</v>
      </c>
      <c r="L123" s="107"/>
      <c r="M123" s="107">
        <v>0</v>
      </c>
      <c r="N123" s="107"/>
      <c r="O123" s="107">
        <v>0</v>
      </c>
      <c r="P123" s="107"/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/>
      <c r="W123" s="107"/>
      <c r="X123" s="107"/>
      <c r="Y123" s="107"/>
    </row>
    <row r="124" spans="1:25" ht="14.4" x14ac:dyDescent="0.3">
      <c r="A124" s="96">
        <v>100</v>
      </c>
      <c r="B124" s="301" t="s">
        <v>136</v>
      </c>
      <c r="C124" s="137">
        <v>11</v>
      </c>
      <c r="D124" s="107">
        <v>0</v>
      </c>
      <c r="E124" s="96">
        <v>1</v>
      </c>
      <c r="F124" s="302">
        <f t="shared" si="10"/>
        <v>9.0909090909090912E-2</v>
      </c>
      <c r="G124" s="107">
        <v>0</v>
      </c>
      <c r="H124" s="300">
        <v>0</v>
      </c>
      <c r="I124" s="107">
        <v>0</v>
      </c>
      <c r="J124" s="107"/>
      <c r="K124" s="107">
        <v>0</v>
      </c>
      <c r="L124" s="107"/>
      <c r="M124" s="107">
        <v>0</v>
      </c>
      <c r="N124" s="107"/>
      <c r="O124" s="107">
        <v>0</v>
      </c>
      <c r="P124" s="107"/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/>
      <c r="W124" s="107"/>
      <c r="X124" s="107"/>
      <c r="Y124" s="107"/>
    </row>
    <row r="125" spans="1:25" ht="14.4" x14ac:dyDescent="0.3">
      <c r="A125" s="96">
        <v>101</v>
      </c>
      <c r="B125" s="301" t="s">
        <v>137</v>
      </c>
      <c r="C125" s="137">
        <v>17.89</v>
      </c>
      <c r="D125" s="107">
        <v>0</v>
      </c>
      <c r="E125" s="96">
        <v>0</v>
      </c>
      <c r="F125" s="302">
        <f t="shared" si="10"/>
        <v>0</v>
      </c>
      <c r="G125" s="107">
        <v>0</v>
      </c>
      <c r="H125" s="300">
        <v>0</v>
      </c>
      <c r="I125" s="107">
        <v>0</v>
      </c>
      <c r="J125" s="107"/>
      <c r="K125" s="107">
        <v>0</v>
      </c>
      <c r="L125" s="107"/>
      <c r="M125" s="107">
        <v>0</v>
      </c>
      <c r="N125" s="107"/>
      <c r="O125" s="107">
        <v>0</v>
      </c>
      <c r="P125" s="107"/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/>
      <c r="X125" s="107">
        <v>0</v>
      </c>
      <c r="Y125" s="107">
        <v>0</v>
      </c>
    </row>
    <row r="126" spans="1:25" ht="14.4" x14ac:dyDescent="0.3">
      <c r="A126" s="96">
        <v>102</v>
      </c>
      <c r="B126" s="301" t="s">
        <v>138</v>
      </c>
      <c r="C126" s="137">
        <v>15.875</v>
      </c>
      <c r="D126" s="107">
        <v>0</v>
      </c>
      <c r="E126" s="96">
        <v>0</v>
      </c>
      <c r="F126" s="302">
        <f t="shared" si="10"/>
        <v>0</v>
      </c>
      <c r="G126" s="107">
        <v>0</v>
      </c>
      <c r="H126" s="300">
        <v>0</v>
      </c>
      <c r="I126" s="107">
        <v>0</v>
      </c>
      <c r="J126" s="107"/>
      <c r="K126" s="107">
        <v>0</v>
      </c>
      <c r="L126" s="107"/>
      <c r="M126" s="107">
        <v>0</v>
      </c>
      <c r="N126" s="107"/>
      <c r="O126" s="107">
        <v>0</v>
      </c>
      <c r="P126" s="107"/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/>
      <c r="X126" s="107">
        <v>0</v>
      </c>
      <c r="Y126" s="107">
        <v>0</v>
      </c>
    </row>
    <row r="127" spans="1:25" ht="14.4" x14ac:dyDescent="0.3">
      <c r="A127" s="96">
        <v>103</v>
      </c>
      <c r="B127" s="301" t="s">
        <v>139</v>
      </c>
      <c r="C127" s="137">
        <v>24</v>
      </c>
      <c r="D127" s="107">
        <v>1</v>
      </c>
      <c r="E127" s="96">
        <v>1</v>
      </c>
      <c r="F127" s="302">
        <f t="shared" si="10"/>
        <v>4.1666666666666664E-2</v>
      </c>
      <c r="G127" s="107">
        <v>0</v>
      </c>
      <c r="H127" s="300">
        <v>0</v>
      </c>
      <c r="I127" s="107">
        <v>0</v>
      </c>
      <c r="J127" s="107"/>
      <c r="K127" s="107">
        <v>0</v>
      </c>
      <c r="L127" s="107"/>
      <c r="M127" s="107">
        <v>0</v>
      </c>
      <c r="N127" s="107"/>
      <c r="O127" s="107">
        <v>0</v>
      </c>
      <c r="P127" s="107"/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/>
      <c r="W127" s="107"/>
      <c r="X127" s="107"/>
      <c r="Y127" s="107"/>
    </row>
    <row r="128" spans="1:25" ht="14.4" x14ac:dyDescent="0.3">
      <c r="A128" s="79">
        <v>104</v>
      </c>
      <c r="B128" s="315" t="s">
        <v>140</v>
      </c>
      <c r="C128" s="127">
        <v>33.1</v>
      </c>
      <c r="D128" s="316">
        <v>4</v>
      </c>
      <c r="E128" s="79">
        <v>10</v>
      </c>
      <c r="F128" s="317">
        <f t="shared" si="10"/>
        <v>0.30211480362537763</v>
      </c>
      <c r="G128" s="316">
        <v>0</v>
      </c>
      <c r="H128" s="318">
        <v>0</v>
      </c>
      <c r="I128" s="316">
        <v>0</v>
      </c>
      <c r="J128" s="316"/>
      <c r="K128" s="316">
        <v>0</v>
      </c>
      <c r="L128" s="316"/>
      <c r="M128" s="316">
        <v>0</v>
      </c>
      <c r="N128" s="316"/>
      <c r="O128" s="316">
        <v>0</v>
      </c>
      <c r="P128" s="316"/>
      <c r="Q128" s="316">
        <v>0</v>
      </c>
      <c r="R128" s="316">
        <v>1</v>
      </c>
      <c r="S128" s="316">
        <v>10</v>
      </c>
      <c r="T128" s="316">
        <v>1</v>
      </c>
      <c r="U128" s="316">
        <v>10</v>
      </c>
      <c r="V128" s="107"/>
      <c r="W128" s="107"/>
      <c r="X128" s="107"/>
      <c r="Y128" s="107"/>
    </row>
    <row r="129" spans="1:25" ht="14.4" x14ac:dyDescent="0.3">
      <c r="A129" s="96">
        <v>105</v>
      </c>
      <c r="B129" s="301" t="s">
        <v>141</v>
      </c>
      <c r="C129" s="137">
        <v>19.236000000000001</v>
      </c>
      <c r="D129" s="107">
        <v>0</v>
      </c>
      <c r="E129" s="96">
        <v>0</v>
      </c>
      <c r="F129" s="302">
        <f t="shared" si="10"/>
        <v>0</v>
      </c>
      <c r="G129" s="107">
        <v>0</v>
      </c>
      <c r="H129" s="300">
        <v>0</v>
      </c>
      <c r="I129" s="107">
        <v>0</v>
      </c>
      <c r="J129" s="107"/>
      <c r="K129" s="107">
        <v>0</v>
      </c>
      <c r="L129" s="107"/>
      <c r="M129" s="107">
        <v>0</v>
      </c>
      <c r="N129" s="107"/>
      <c r="O129" s="107">
        <v>0</v>
      </c>
      <c r="P129" s="107"/>
      <c r="Q129" s="107">
        <v>0</v>
      </c>
      <c r="R129" s="107">
        <v>0</v>
      </c>
      <c r="S129" s="107">
        <v>0</v>
      </c>
      <c r="T129" s="107">
        <v>0</v>
      </c>
      <c r="U129" s="107">
        <v>0</v>
      </c>
      <c r="V129" s="107">
        <v>0</v>
      </c>
      <c r="W129" s="107"/>
      <c r="X129" s="107">
        <v>0</v>
      </c>
      <c r="Y129" s="107">
        <v>0</v>
      </c>
    </row>
    <row r="130" spans="1:25" ht="14.4" x14ac:dyDescent="0.3">
      <c r="A130" s="79">
        <v>106</v>
      </c>
      <c r="B130" s="315" t="s">
        <v>142</v>
      </c>
      <c r="C130" s="127">
        <v>26.9</v>
      </c>
      <c r="D130" s="333">
        <v>13</v>
      </c>
      <c r="E130" s="79">
        <v>13</v>
      </c>
      <c r="F130" s="317">
        <f t="shared" si="10"/>
        <v>0.48327137546468402</v>
      </c>
      <c r="G130" s="316">
        <v>1</v>
      </c>
      <c r="H130" s="318">
        <f>G130/D130*100</f>
        <v>7.6923076923076925</v>
      </c>
      <c r="I130" s="316">
        <v>0</v>
      </c>
      <c r="J130" s="316"/>
      <c r="K130" s="316">
        <v>0</v>
      </c>
      <c r="L130" s="316"/>
      <c r="M130" s="316">
        <v>1</v>
      </c>
      <c r="N130" s="316"/>
      <c r="O130" s="316">
        <v>1</v>
      </c>
      <c r="P130" s="316"/>
      <c r="Q130" s="316">
        <f>M130/G130*100</f>
        <v>100</v>
      </c>
      <c r="R130" s="316">
        <v>1</v>
      </c>
      <c r="S130" s="316">
        <v>10</v>
      </c>
      <c r="T130" s="316">
        <v>1</v>
      </c>
      <c r="U130" s="316">
        <v>10</v>
      </c>
      <c r="V130" s="107"/>
      <c r="W130" s="107"/>
      <c r="X130" s="107"/>
      <c r="Y130" s="107"/>
    </row>
    <row r="131" spans="1:25" ht="14.4" x14ac:dyDescent="0.3">
      <c r="A131" s="96">
        <v>107</v>
      </c>
      <c r="B131" s="301" t="s">
        <v>143</v>
      </c>
      <c r="C131" s="137">
        <v>22.8</v>
      </c>
      <c r="D131" s="107">
        <v>0</v>
      </c>
      <c r="E131" s="96">
        <v>0</v>
      </c>
      <c r="F131" s="302">
        <f t="shared" si="10"/>
        <v>0</v>
      </c>
      <c r="G131" s="107">
        <v>0</v>
      </c>
      <c r="H131" s="300">
        <v>0</v>
      </c>
      <c r="I131" s="107">
        <v>0</v>
      </c>
      <c r="J131" s="107"/>
      <c r="K131" s="107">
        <v>0</v>
      </c>
      <c r="L131" s="107"/>
      <c r="M131" s="107">
        <v>0</v>
      </c>
      <c r="N131" s="107"/>
      <c r="O131" s="107">
        <v>0</v>
      </c>
      <c r="P131" s="107"/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/>
      <c r="W131" s="107"/>
      <c r="X131" s="107"/>
      <c r="Y131" s="107"/>
    </row>
    <row r="132" spans="1:25" ht="14.4" x14ac:dyDescent="0.3">
      <c r="A132" s="96">
        <v>108</v>
      </c>
      <c r="B132" s="301" t="s">
        <v>144</v>
      </c>
      <c r="C132" s="137">
        <v>24.4</v>
      </c>
      <c r="D132" s="107">
        <v>0</v>
      </c>
      <c r="E132" s="313">
        <v>2</v>
      </c>
      <c r="F132" s="302">
        <f t="shared" si="10"/>
        <v>8.1967213114754106E-2</v>
      </c>
      <c r="G132" s="107">
        <v>0</v>
      </c>
      <c r="H132" s="300">
        <v>0</v>
      </c>
      <c r="I132" s="107">
        <v>0</v>
      </c>
      <c r="J132" s="107"/>
      <c r="K132" s="107">
        <v>0</v>
      </c>
      <c r="L132" s="107"/>
      <c r="M132" s="107">
        <v>0</v>
      </c>
      <c r="N132" s="107"/>
      <c r="O132" s="107">
        <v>0</v>
      </c>
      <c r="P132" s="107"/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/>
      <c r="W132" s="107"/>
      <c r="X132" s="107"/>
      <c r="Y132" s="107"/>
    </row>
    <row r="133" spans="1:25" ht="14.4" x14ac:dyDescent="0.3">
      <c r="A133" s="96">
        <v>109</v>
      </c>
      <c r="B133" s="301" t="s">
        <v>145</v>
      </c>
      <c r="C133" s="137">
        <v>21.1</v>
      </c>
      <c r="D133" s="107">
        <v>0</v>
      </c>
      <c r="E133" s="96">
        <v>0</v>
      </c>
      <c r="F133" s="302">
        <f t="shared" si="10"/>
        <v>0</v>
      </c>
      <c r="G133" s="107">
        <v>0</v>
      </c>
      <c r="H133" s="300">
        <v>0</v>
      </c>
      <c r="I133" s="107">
        <v>0</v>
      </c>
      <c r="J133" s="107"/>
      <c r="K133" s="107">
        <v>0</v>
      </c>
      <c r="L133" s="107"/>
      <c r="M133" s="107">
        <v>0</v>
      </c>
      <c r="N133" s="107"/>
      <c r="O133" s="107">
        <v>0</v>
      </c>
      <c r="P133" s="107"/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/>
      <c r="W133" s="107"/>
      <c r="X133" s="107"/>
      <c r="Y133" s="107"/>
    </row>
    <row r="134" spans="1:25" ht="14.4" x14ac:dyDescent="0.3">
      <c r="A134" s="90"/>
      <c r="B134" s="308" t="s">
        <v>146</v>
      </c>
      <c r="C134" s="142"/>
      <c r="D134" s="309"/>
      <c r="E134" s="309"/>
      <c r="F134" s="310"/>
      <c r="G134" s="309"/>
      <c r="H134" s="311"/>
      <c r="I134" s="107"/>
      <c r="J134" s="309"/>
      <c r="K134" s="309"/>
      <c r="L134" s="309"/>
      <c r="M134" s="309"/>
      <c r="N134" s="309"/>
      <c r="O134" s="309"/>
      <c r="P134" s="309"/>
      <c r="Q134" s="309"/>
      <c r="R134" s="309"/>
      <c r="S134" s="309"/>
      <c r="T134" s="309"/>
      <c r="U134" s="309"/>
      <c r="V134" s="107"/>
      <c r="W134" s="309"/>
      <c r="X134" s="309"/>
      <c r="Y134" s="309"/>
    </row>
    <row r="135" spans="1:25" ht="14.4" x14ac:dyDescent="0.3">
      <c r="A135" s="96">
        <v>110</v>
      </c>
      <c r="B135" s="301" t="s">
        <v>147</v>
      </c>
      <c r="C135" s="137">
        <v>49.5</v>
      </c>
      <c r="D135" s="107">
        <v>0</v>
      </c>
      <c r="E135" s="96">
        <v>0</v>
      </c>
      <c r="F135" s="302">
        <f t="shared" ref="F135:F141" si="11">E135/C135</f>
        <v>0</v>
      </c>
      <c r="G135" s="107">
        <v>0</v>
      </c>
      <c r="H135" s="300">
        <v>0</v>
      </c>
      <c r="I135" s="107">
        <v>0</v>
      </c>
      <c r="J135" s="107"/>
      <c r="K135" s="107">
        <v>0</v>
      </c>
      <c r="L135" s="107"/>
      <c r="M135" s="107">
        <v>0</v>
      </c>
      <c r="N135" s="107"/>
      <c r="O135" s="107">
        <v>0</v>
      </c>
      <c r="P135" s="107"/>
      <c r="Q135" s="107">
        <v>0</v>
      </c>
      <c r="R135" s="107">
        <v>0</v>
      </c>
      <c r="S135" s="107">
        <v>0</v>
      </c>
      <c r="T135" s="107">
        <v>0</v>
      </c>
      <c r="U135" s="107">
        <v>0</v>
      </c>
      <c r="V135" s="107"/>
      <c r="W135" s="107"/>
      <c r="X135" s="107"/>
      <c r="Y135" s="107"/>
    </row>
    <row r="136" spans="1:25" ht="14.4" x14ac:dyDescent="0.3">
      <c r="A136" s="96">
        <v>111</v>
      </c>
      <c r="B136" s="301" t="s">
        <v>148</v>
      </c>
      <c r="C136" s="137">
        <v>51.2</v>
      </c>
      <c r="D136" s="107">
        <v>0</v>
      </c>
      <c r="E136" s="96">
        <v>0</v>
      </c>
      <c r="F136" s="302">
        <f t="shared" si="11"/>
        <v>0</v>
      </c>
      <c r="G136" s="107">
        <v>0</v>
      </c>
      <c r="H136" s="300">
        <v>0</v>
      </c>
      <c r="I136" s="107">
        <v>0</v>
      </c>
      <c r="J136" s="107"/>
      <c r="K136" s="107">
        <v>0</v>
      </c>
      <c r="L136" s="107"/>
      <c r="M136" s="107">
        <v>0</v>
      </c>
      <c r="N136" s="107"/>
      <c r="O136" s="107">
        <v>0</v>
      </c>
      <c r="P136" s="107"/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/>
      <c r="W136" s="107"/>
      <c r="X136" s="107"/>
      <c r="Y136" s="107"/>
    </row>
    <row r="137" spans="1:25" ht="14.4" x14ac:dyDescent="0.3">
      <c r="A137" s="96">
        <v>112</v>
      </c>
      <c r="B137" s="301" t="s">
        <v>149</v>
      </c>
      <c r="C137" s="137">
        <v>38.6</v>
      </c>
      <c r="D137" s="107">
        <v>0</v>
      </c>
      <c r="E137" s="96">
        <v>0</v>
      </c>
      <c r="F137" s="302">
        <f t="shared" si="11"/>
        <v>0</v>
      </c>
      <c r="G137" s="107">
        <v>0</v>
      </c>
      <c r="H137" s="300">
        <v>0</v>
      </c>
      <c r="I137" s="107">
        <v>0</v>
      </c>
      <c r="J137" s="107"/>
      <c r="K137" s="107">
        <v>0</v>
      </c>
      <c r="L137" s="107"/>
      <c r="M137" s="107">
        <v>0</v>
      </c>
      <c r="N137" s="107"/>
      <c r="O137" s="107">
        <v>0</v>
      </c>
      <c r="P137" s="107"/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/>
      <c r="W137" s="107"/>
      <c r="X137" s="107"/>
      <c r="Y137" s="107"/>
    </row>
    <row r="138" spans="1:25" ht="14.4" x14ac:dyDescent="0.3">
      <c r="A138" s="96">
        <v>113</v>
      </c>
      <c r="B138" s="301" t="s">
        <v>150</v>
      </c>
      <c r="C138" s="137">
        <v>24.9</v>
      </c>
      <c r="D138" s="107">
        <v>0</v>
      </c>
      <c r="E138" s="96">
        <v>0</v>
      </c>
      <c r="F138" s="302">
        <f t="shared" si="11"/>
        <v>0</v>
      </c>
      <c r="G138" s="107">
        <v>0</v>
      </c>
      <c r="H138" s="300">
        <v>0</v>
      </c>
      <c r="I138" s="107">
        <v>0</v>
      </c>
      <c r="J138" s="107"/>
      <c r="K138" s="107">
        <v>0</v>
      </c>
      <c r="L138" s="107"/>
      <c r="M138" s="107">
        <v>0</v>
      </c>
      <c r="N138" s="107"/>
      <c r="O138" s="107">
        <v>0</v>
      </c>
      <c r="P138" s="107"/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/>
      <c r="W138" s="107"/>
      <c r="X138" s="107"/>
      <c r="Y138" s="107"/>
    </row>
    <row r="139" spans="1:25" ht="14.4" x14ac:dyDescent="0.3">
      <c r="A139" s="96">
        <v>114</v>
      </c>
      <c r="B139" s="301" t="s">
        <v>151</v>
      </c>
      <c r="C139" s="137">
        <v>38.4</v>
      </c>
      <c r="D139" s="107">
        <v>0</v>
      </c>
      <c r="E139" s="96">
        <v>0</v>
      </c>
      <c r="F139" s="302">
        <f t="shared" si="11"/>
        <v>0</v>
      </c>
      <c r="G139" s="107">
        <v>0</v>
      </c>
      <c r="H139" s="300">
        <v>0</v>
      </c>
      <c r="I139" s="107">
        <v>0</v>
      </c>
      <c r="J139" s="107"/>
      <c r="K139" s="107">
        <v>0</v>
      </c>
      <c r="L139" s="107"/>
      <c r="M139" s="107">
        <v>0</v>
      </c>
      <c r="N139" s="107"/>
      <c r="O139" s="107">
        <v>0</v>
      </c>
      <c r="P139" s="107"/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/>
      <c r="W139" s="107"/>
      <c r="X139" s="107"/>
      <c r="Y139" s="107"/>
    </row>
    <row r="140" spans="1:25" ht="14.4" x14ac:dyDescent="0.3">
      <c r="A140" s="96">
        <v>115</v>
      </c>
      <c r="B140" s="301" t="s">
        <v>152</v>
      </c>
      <c r="C140" s="137">
        <v>36.5</v>
      </c>
      <c r="D140" s="107">
        <v>0</v>
      </c>
      <c r="E140" s="96">
        <v>0</v>
      </c>
      <c r="F140" s="302">
        <f t="shared" si="11"/>
        <v>0</v>
      </c>
      <c r="G140" s="107">
        <v>0</v>
      </c>
      <c r="H140" s="300">
        <v>0</v>
      </c>
      <c r="I140" s="107">
        <v>0</v>
      </c>
      <c r="J140" s="107"/>
      <c r="K140" s="107">
        <v>0</v>
      </c>
      <c r="L140" s="107"/>
      <c r="M140" s="107">
        <v>0</v>
      </c>
      <c r="N140" s="107"/>
      <c r="O140" s="107">
        <v>0</v>
      </c>
      <c r="P140" s="107"/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/>
      <c r="W140" s="107"/>
      <c r="X140" s="107"/>
      <c r="Y140" s="107"/>
    </row>
    <row r="141" spans="1:25" ht="14.4" x14ac:dyDescent="0.3">
      <c r="A141" s="96">
        <v>116</v>
      </c>
      <c r="B141" s="301" t="s">
        <v>153</v>
      </c>
      <c r="C141" s="137">
        <v>44.975999999999999</v>
      </c>
      <c r="D141" s="107">
        <v>0</v>
      </c>
      <c r="E141" s="96">
        <v>0</v>
      </c>
      <c r="F141" s="302">
        <f t="shared" si="11"/>
        <v>0</v>
      </c>
      <c r="G141" s="107">
        <v>0</v>
      </c>
      <c r="H141" s="300">
        <v>0</v>
      </c>
      <c r="I141" s="107">
        <v>0</v>
      </c>
      <c r="J141" s="107"/>
      <c r="K141" s="107">
        <v>0</v>
      </c>
      <c r="L141" s="107"/>
      <c r="M141" s="107">
        <v>0</v>
      </c>
      <c r="N141" s="107"/>
      <c r="O141" s="107">
        <v>0</v>
      </c>
      <c r="P141" s="107"/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/>
      <c r="X141" s="107">
        <v>0</v>
      </c>
      <c r="Y141" s="107">
        <v>0</v>
      </c>
    </row>
    <row r="142" spans="1:25" ht="14.4" x14ac:dyDescent="0.3">
      <c r="A142" s="90"/>
      <c r="B142" s="308" t="s">
        <v>154</v>
      </c>
      <c r="C142" s="142"/>
      <c r="D142" s="309"/>
      <c r="E142" s="309"/>
      <c r="F142" s="310"/>
      <c r="G142" s="309"/>
      <c r="H142" s="311"/>
      <c r="I142" s="107"/>
      <c r="J142" s="309"/>
      <c r="K142" s="309"/>
      <c r="L142" s="309"/>
      <c r="M142" s="309"/>
      <c r="N142" s="309"/>
      <c r="O142" s="309"/>
      <c r="P142" s="309"/>
      <c r="Q142" s="309"/>
      <c r="R142" s="309"/>
      <c r="S142" s="309"/>
      <c r="T142" s="309"/>
      <c r="U142" s="309"/>
      <c r="V142" s="107"/>
      <c r="W142" s="309"/>
      <c r="X142" s="309"/>
      <c r="Y142" s="309"/>
    </row>
    <row r="143" spans="1:25" ht="14.4" x14ac:dyDescent="0.3">
      <c r="A143" s="96">
        <v>117</v>
      </c>
      <c r="B143" s="301" t="s">
        <v>155</v>
      </c>
      <c r="C143" s="137">
        <v>29.826000000000001</v>
      </c>
      <c r="D143" s="107">
        <v>0</v>
      </c>
      <c r="E143" s="305">
        <v>0</v>
      </c>
      <c r="F143" s="302">
        <f>E143/C143</f>
        <v>0</v>
      </c>
      <c r="G143" s="107">
        <v>0</v>
      </c>
      <c r="H143" s="300">
        <v>0</v>
      </c>
      <c r="I143" s="107">
        <v>0</v>
      </c>
      <c r="J143" s="107"/>
      <c r="K143" s="107">
        <v>0</v>
      </c>
      <c r="L143" s="107"/>
      <c r="M143" s="107">
        <v>0</v>
      </c>
      <c r="N143" s="107"/>
      <c r="O143" s="107">
        <v>0</v>
      </c>
      <c r="P143" s="107"/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/>
      <c r="X143" s="107">
        <v>0</v>
      </c>
      <c r="Y143" s="107">
        <v>0</v>
      </c>
    </row>
    <row r="144" spans="1:25" ht="14.4" x14ac:dyDescent="0.3">
      <c r="A144" s="96">
        <v>118</v>
      </c>
      <c r="B144" s="301" t="s">
        <v>156</v>
      </c>
      <c r="C144" s="137">
        <v>41</v>
      </c>
      <c r="D144" s="107">
        <v>0</v>
      </c>
      <c r="E144" s="96">
        <v>0</v>
      </c>
      <c r="F144" s="302">
        <f>E144/C144</f>
        <v>0</v>
      </c>
      <c r="G144" s="107">
        <v>0</v>
      </c>
      <c r="H144" s="300">
        <v>0</v>
      </c>
      <c r="I144" s="107">
        <v>0</v>
      </c>
      <c r="J144" s="107"/>
      <c r="K144" s="107">
        <v>0</v>
      </c>
      <c r="L144" s="107"/>
      <c r="M144" s="107">
        <v>0</v>
      </c>
      <c r="N144" s="107"/>
      <c r="O144" s="107">
        <v>0</v>
      </c>
      <c r="P144" s="107"/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/>
      <c r="W144" s="107"/>
      <c r="X144" s="107"/>
      <c r="Y144" s="107"/>
    </row>
    <row r="145" spans="1:25" ht="14.4" x14ac:dyDescent="0.3">
      <c r="A145" s="96">
        <v>119</v>
      </c>
      <c r="B145" s="301" t="s">
        <v>157</v>
      </c>
      <c r="C145" s="137">
        <v>57.505000000000003</v>
      </c>
      <c r="D145" s="107">
        <v>0</v>
      </c>
      <c r="E145" s="305">
        <v>0</v>
      </c>
      <c r="F145" s="302">
        <f>E145/C145</f>
        <v>0</v>
      </c>
      <c r="G145" s="107">
        <v>0</v>
      </c>
      <c r="H145" s="300">
        <v>0</v>
      </c>
      <c r="I145" s="107">
        <v>0</v>
      </c>
      <c r="J145" s="107"/>
      <c r="K145" s="107">
        <v>0</v>
      </c>
      <c r="L145" s="107"/>
      <c r="M145" s="107">
        <v>0</v>
      </c>
      <c r="N145" s="107"/>
      <c r="O145" s="107">
        <v>0</v>
      </c>
      <c r="P145" s="107"/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/>
      <c r="X145" s="107">
        <v>0</v>
      </c>
      <c r="Y145" s="107">
        <v>0</v>
      </c>
    </row>
    <row r="146" spans="1:25" ht="14.4" x14ac:dyDescent="0.3">
      <c r="A146" s="96">
        <v>120</v>
      </c>
      <c r="B146" s="301" t="s">
        <v>158</v>
      </c>
      <c r="C146" s="137">
        <v>99.6</v>
      </c>
      <c r="D146" s="107">
        <v>0</v>
      </c>
      <c r="E146" s="96">
        <v>0</v>
      </c>
      <c r="F146" s="302">
        <f>E146/C146</f>
        <v>0</v>
      </c>
      <c r="G146" s="107">
        <v>0</v>
      </c>
      <c r="H146" s="300">
        <v>0</v>
      </c>
      <c r="I146" s="107">
        <v>0</v>
      </c>
      <c r="J146" s="107"/>
      <c r="K146" s="107">
        <v>0</v>
      </c>
      <c r="L146" s="107"/>
      <c r="M146" s="107">
        <v>0</v>
      </c>
      <c r="N146" s="107"/>
      <c r="O146" s="107">
        <v>0</v>
      </c>
      <c r="P146" s="107"/>
      <c r="Q146" s="107">
        <v>0</v>
      </c>
      <c r="R146" s="107">
        <v>0</v>
      </c>
      <c r="S146" s="107">
        <v>0</v>
      </c>
      <c r="T146" s="107">
        <v>0</v>
      </c>
      <c r="U146" s="107">
        <v>0</v>
      </c>
      <c r="V146" s="107"/>
      <c r="W146" s="107"/>
      <c r="X146" s="107"/>
      <c r="Y146" s="107"/>
    </row>
    <row r="147" spans="1:25" ht="14.4" x14ac:dyDescent="0.3">
      <c r="A147" s="90"/>
      <c r="B147" s="308" t="s">
        <v>159</v>
      </c>
      <c r="C147" s="142"/>
      <c r="D147" s="309"/>
      <c r="E147" s="309"/>
      <c r="F147" s="310"/>
      <c r="G147" s="309"/>
      <c r="H147" s="311"/>
      <c r="I147" s="107"/>
      <c r="J147" s="309"/>
      <c r="K147" s="309"/>
      <c r="L147" s="309"/>
      <c r="M147" s="309"/>
      <c r="N147" s="309"/>
      <c r="O147" s="309"/>
      <c r="P147" s="309"/>
      <c r="Q147" s="309"/>
      <c r="R147" s="309"/>
      <c r="S147" s="309"/>
      <c r="T147" s="309"/>
      <c r="U147" s="309"/>
      <c r="V147" s="107"/>
      <c r="W147" s="309"/>
      <c r="X147" s="309"/>
      <c r="Y147" s="309"/>
    </row>
    <row r="148" spans="1:25" ht="14.4" x14ac:dyDescent="0.3">
      <c r="A148" s="96">
        <v>121</v>
      </c>
      <c r="B148" s="301" t="s">
        <v>160</v>
      </c>
      <c r="C148" s="137">
        <v>43.334000000000003</v>
      </c>
      <c r="D148" s="107">
        <v>0</v>
      </c>
      <c r="E148" s="96">
        <v>0</v>
      </c>
      <c r="F148" s="302">
        <f>E148/C148</f>
        <v>0</v>
      </c>
      <c r="G148" s="107">
        <v>0</v>
      </c>
      <c r="H148" s="300">
        <v>0</v>
      </c>
      <c r="I148" s="107">
        <v>0</v>
      </c>
      <c r="J148" s="107"/>
      <c r="K148" s="107">
        <v>0</v>
      </c>
      <c r="L148" s="107"/>
      <c r="M148" s="107">
        <v>0</v>
      </c>
      <c r="N148" s="107"/>
      <c r="O148" s="107">
        <v>0</v>
      </c>
      <c r="P148" s="107"/>
      <c r="Q148" s="107">
        <v>0</v>
      </c>
      <c r="R148" s="107">
        <v>0</v>
      </c>
      <c r="S148" s="107">
        <v>0</v>
      </c>
      <c r="T148" s="107">
        <v>0</v>
      </c>
      <c r="U148" s="107">
        <v>0</v>
      </c>
      <c r="V148" s="107">
        <v>0</v>
      </c>
      <c r="W148" s="107"/>
      <c r="X148" s="107">
        <v>0</v>
      </c>
      <c r="Y148" s="107">
        <v>0</v>
      </c>
    </row>
    <row r="149" spans="1:25" ht="14.4" x14ac:dyDescent="0.3">
      <c r="A149" s="96">
        <v>122</v>
      </c>
      <c r="B149" s="301" t="s">
        <v>161</v>
      </c>
      <c r="C149" s="137">
        <v>33.200000000000003</v>
      </c>
      <c r="D149" s="107">
        <v>0</v>
      </c>
      <c r="E149" s="96">
        <v>0</v>
      </c>
      <c r="F149" s="302">
        <f>E149/C149</f>
        <v>0</v>
      </c>
      <c r="G149" s="107">
        <v>0</v>
      </c>
      <c r="H149" s="300">
        <v>0</v>
      </c>
      <c r="I149" s="107">
        <v>0</v>
      </c>
      <c r="J149" s="107"/>
      <c r="K149" s="107">
        <v>0</v>
      </c>
      <c r="L149" s="107"/>
      <c r="M149" s="107">
        <v>0</v>
      </c>
      <c r="N149" s="107"/>
      <c r="O149" s="107">
        <v>0</v>
      </c>
      <c r="P149" s="107"/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/>
      <c r="W149" s="107"/>
      <c r="X149" s="107"/>
      <c r="Y149" s="107"/>
    </row>
    <row r="150" spans="1:25" ht="14.4" x14ac:dyDescent="0.3">
      <c r="A150" s="96">
        <v>123</v>
      </c>
      <c r="B150" s="301" t="s">
        <v>162</v>
      </c>
      <c r="C150" s="137">
        <v>59</v>
      </c>
      <c r="D150" s="107">
        <v>0</v>
      </c>
      <c r="E150" s="96">
        <v>0</v>
      </c>
      <c r="F150" s="302">
        <f>E150/C150</f>
        <v>0</v>
      </c>
      <c r="G150" s="107">
        <v>0</v>
      </c>
      <c r="H150" s="300">
        <v>0</v>
      </c>
      <c r="I150" s="107">
        <v>0</v>
      </c>
      <c r="J150" s="107"/>
      <c r="K150" s="107">
        <v>0</v>
      </c>
      <c r="L150" s="107"/>
      <c r="M150" s="107">
        <v>0</v>
      </c>
      <c r="N150" s="107"/>
      <c r="O150" s="107">
        <v>0</v>
      </c>
      <c r="P150" s="107"/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/>
      <c r="W150" s="107"/>
      <c r="X150" s="107"/>
      <c r="Y150" s="107"/>
    </row>
    <row r="151" spans="1:25" ht="27.6" x14ac:dyDescent="0.3">
      <c r="A151" s="96">
        <v>124</v>
      </c>
      <c r="B151" s="301" t="s">
        <v>163</v>
      </c>
      <c r="C151" s="137">
        <v>1.155</v>
      </c>
      <c r="D151" s="107">
        <v>0</v>
      </c>
      <c r="E151" s="96">
        <v>0</v>
      </c>
      <c r="F151" s="302">
        <v>0</v>
      </c>
      <c r="G151" s="107">
        <v>0</v>
      </c>
      <c r="H151" s="300">
        <v>0</v>
      </c>
      <c r="I151" s="107">
        <v>0</v>
      </c>
      <c r="J151" s="107"/>
      <c r="K151" s="107">
        <v>0</v>
      </c>
      <c r="L151" s="107"/>
      <c r="M151" s="107">
        <v>0</v>
      </c>
      <c r="N151" s="107"/>
      <c r="O151" s="107">
        <v>0</v>
      </c>
      <c r="P151" s="107"/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/>
      <c r="X151" s="107">
        <v>0</v>
      </c>
      <c r="Y151" s="107">
        <v>0</v>
      </c>
    </row>
    <row r="152" spans="1:25" ht="14.4" x14ac:dyDescent="0.3">
      <c r="A152" s="96">
        <v>125</v>
      </c>
      <c r="B152" s="301" t="s">
        <v>164</v>
      </c>
      <c r="C152" s="137">
        <v>47.756</v>
      </c>
      <c r="D152" s="107">
        <v>0</v>
      </c>
      <c r="E152" s="96">
        <v>0</v>
      </c>
      <c r="F152" s="302">
        <f>E152/C152</f>
        <v>0</v>
      </c>
      <c r="G152" s="107">
        <v>0</v>
      </c>
      <c r="H152" s="300">
        <v>0</v>
      </c>
      <c r="I152" s="107">
        <v>0</v>
      </c>
      <c r="J152" s="107"/>
      <c r="K152" s="107">
        <v>0</v>
      </c>
      <c r="L152" s="107"/>
      <c r="M152" s="107">
        <v>0</v>
      </c>
      <c r="N152" s="107"/>
      <c r="O152" s="107">
        <v>0</v>
      </c>
      <c r="P152" s="107"/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/>
      <c r="X152" s="107">
        <v>0</v>
      </c>
      <c r="Y152" s="107">
        <v>0</v>
      </c>
    </row>
    <row r="153" spans="1:25" ht="14.4" x14ac:dyDescent="0.3">
      <c r="A153" s="96">
        <v>126</v>
      </c>
      <c r="B153" s="301" t="s">
        <v>260</v>
      </c>
      <c r="C153" s="137">
        <v>11.647</v>
      </c>
      <c r="D153" s="314">
        <v>2</v>
      </c>
      <c r="E153" s="313">
        <v>1</v>
      </c>
      <c r="F153" s="302">
        <f>E153/C153</f>
        <v>8.5859019489997426E-2</v>
      </c>
      <c r="G153" s="107">
        <v>0</v>
      </c>
      <c r="H153" s="300">
        <v>0</v>
      </c>
      <c r="I153" s="107">
        <v>0</v>
      </c>
      <c r="J153" s="107"/>
      <c r="K153" s="107">
        <v>0</v>
      </c>
      <c r="L153" s="107"/>
      <c r="M153" s="107">
        <v>0</v>
      </c>
      <c r="N153" s="107"/>
      <c r="O153" s="107">
        <v>0</v>
      </c>
      <c r="P153" s="107"/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/>
      <c r="X153" s="107">
        <v>0</v>
      </c>
      <c r="Y153" s="107">
        <v>0</v>
      </c>
    </row>
    <row r="154" spans="1:25" ht="14.4" x14ac:dyDescent="0.3">
      <c r="A154" s="96">
        <v>127</v>
      </c>
      <c r="B154" s="301" t="s">
        <v>166</v>
      </c>
      <c r="C154" s="137">
        <v>33.1</v>
      </c>
      <c r="D154" s="107">
        <v>0</v>
      </c>
      <c r="E154" s="96">
        <v>0</v>
      </c>
      <c r="F154" s="302">
        <f>E154/C154</f>
        <v>0</v>
      </c>
      <c r="G154" s="107">
        <v>0</v>
      </c>
      <c r="H154" s="300">
        <v>0</v>
      </c>
      <c r="I154" s="107">
        <v>0</v>
      </c>
      <c r="J154" s="107"/>
      <c r="K154" s="107">
        <v>0</v>
      </c>
      <c r="L154" s="107"/>
      <c r="M154" s="107">
        <v>0</v>
      </c>
      <c r="N154" s="107"/>
      <c r="O154" s="107">
        <v>0</v>
      </c>
      <c r="P154" s="107"/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/>
      <c r="W154" s="107"/>
      <c r="X154" s="107"/>
      <c r="Y154" s="107"/>
    </row>
    <row r="155" spans="1:25" ht="14.4" x14ac:dyDescent="0.3">
      <c r="A155" s="96">
        <v>128</v>
      </c>
      <c r="B155" s="301" t="s">
        <v>167</v>
      </c>
      <c r="C155" s="137">
        <v>27.3</v>
      </c>
      <c r="D155" s="107">
        <v>0</v>
      </c>
      <c r="E155" s="96">
        <v>0</v>
      </c>
      <c r="F155" s="302">
        <f>E155/C155</f>
        <v>0</v>
      </c>
      <c r="G155" s="107">
        <v>0</v>
      </c>
      <c r="H155" s="300">
        <v>0</v>
      </c>
      <c r="I155" s="107">
        <v>0</v>
      </c>
      <c r="J155" s="107"/>
      <c r="K155" s="107">
        <v>0</v>
      </c>
      <c r="L155" s="107"/>
      <c r="M155" s="107">
        <v>0</v>
      </c>
      <c r="N155" s="107"/>
      <c r="O155" s="107">
        <v>0</v>
      </c>
      <c r="P155" s="107"/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/>
      <c r="W155" s="107"/>
      <c r="X155" s="107"/>
      <c r="Y155" s="107"/>
    </row>
    <row r="156" spans="1:25" ht="14.4" x14ac:dyDescent="0.3">
      <c r="A156" s="90"/>
      <c r="B156" s="308" t="s">
        <v>168</v>
      </c>
      <c r="C156" s="142"/>
      <c r="D156" s="309"/>
      <c r="E156" s="309"/>
      <c r="F156" s="310"/>
      <c r="G156" s="309"/>
      <c r="H156" s="311"/>
      <c r="I156" s="107"/>
      <c r="J156" s="309"/>
      <c r="K156" s="309"/>
      <c r="L156" s="309"/>
      <c r="M156" s="309"/>
      <c r="N156" s="309"/>
      <c r="O156" s="309"/>
      <c r="P156" s="309"/>
      <c r="Q156" s="309"/>
      <c r="R156" s="309"/>
      <c r="S156" s="309"/>
      <c r="T156" s="309"/>
      <c r="U156" s="309"/>
      <c r="V156" s="107"/>
      <c r="W156" s="309"/>
      <c r="X156" s="309"/>
      <c r="Y156" s="309"/>
    </row>
    <row r="157" spans="1:25" ht="14.4" x14ac:dyDescent="0.3">
      <c r="A157" s="96">
        <v>129</v>
      </c>
      <c r="B157" s="301" t="s">
        <v>35</v>
      </c>
      <c r="C157" s="137">
        <v>46.9</v>
      </c>
      <c r="D157" s="107">
        <v>0</v>
      </c>
      <c r="E157" s="96">
        <v>0</v>
      </c>
      <c r="F157" s="302">
        <f t="shared" ref="F157:F162" si="12">E157/C157</f>
        <v>0</v>
      </c>
      <c r="G157" s="107">
        <v>0</v>
      </c>
      <c r="H157" s="300">
        <v>0</v>
      </c>
      <c r="I157" s="107">
        <v>0</v>
      </c>
      <c r="J157" s="107"/>
      <c r="K157" s="107">
        <v>0</v>
      </c>
      <c r="L157" s="107"/>
      <c r="M157" s="107">
        <v>0</v>
      </c>
      <c r="N157" s="107"/>
      <c r="O157" s="107">
        <v>0</v>
      </c>
      <c r="P157" s="107"/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/>
      <c r="W157" s="107"/>
      <c r="X157" s="107"/>
      <c r="Y157" s="107"/>
    </row>
    <row r="158" spans="1:25" ht="14.4" x14ac:dyDescent="0.3">
      <c r="A158" s="96">
        <v>130</v>
      </c>
      <c r="B158" s="301" t="s">
        <v>169</v>
      </c>
      <c r="C158" s="137">
        <v>37.4</v>
      </c>
      <c r="D158" s="107">
        <v>0</v>
      </c>
      <c r="E158" s="96">
        <v>0</v>
      </c>
      <c r="F158" s="302">
        <f t="shared" si="12"/>
        <v>0</v>
      </c>
      <c r="G158" s="107">
        <v>0</v>
      </c>
      <c r="H158" s="300">
        <v>0</v>
      </c>
      <c r="I158" s="107">
        <v>0</v>
      </c>
      <c r="J158" s="107"/>
      <c r="K158" s="107">
        <v>0</v>
      </c>
      <c r="L158" s="107"/>
      <c r="M158" s="107">
        <v>0</v>
      </c>
      <c r="N158" s="107"/>
      <c r="O158" s="107">
        <v>0</v>
      </c>
      <c r="P158" s="107"/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/>
      <c r="W158" s="107"/>
      <c r="X158" s="107"/>
      <c r="Y158" s="107"/>
    </row>
    <row r="159" spans="1:25" ht="14.4" x14ac:dyDescent="0.3">
      <c r="A159" s="96">
        <v>131</v>
      </c>
      <c r="B159" s="301" t="s">
        <v>170</v>
      </c>
      <c r="C159" s="137">
        <v>54.7</v>
      </c>
      <c r="D159" s="107">
        <v>0</v>
      </c>
      <c r="E159" s="96">
        <v>0</v>
      </c>
      <c r="F159" s="302">
        <f t="shared" si="12"/>
        <v>0</v>
      </c>
      <c r="G159" s="107">
        <v>0</v>
      </c>
      <c r="H159" s="300">
        <v>0</v>
      </c>
      <c r="I159" s="107">
        <v>0</v>
      </c>
      <c r="J159" s="107"/>
      <c r="K159" s="107">
        <v>0</v>
      </c>
      <c r="L159" s="107"/>
      <c r="M159" s="107">
        <v>0</v>
      </c>
      <c r="N159" s="107"/>
      <c r="O159" s="107">
        <v>0</v>
      </c>
      <c r="P159" s="107"/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/>
      <c r="W159" s="107"/>
      <c r="X159" s="107"/>
      <c r="Y159" s="107"/>
    </row>
    <row r="160" spans="1:25" ht="14.4" x14ac:dyDescent="0.3">
      <c r="A160" s="96">
        <v>132</v>
      </c>
      <c r="B160" s="301" t="s">
        <v>171</v>
      </c>
      <c r="C160" s="137">
        <v>17.946000000000002</v>
      </c>
      <c r="D160" s="107">
        <v>0</v>
      </c>
      <c r="E160" s="96">
        <v>0</v>
      </c>
      <c r="F160" s="302">
        <f t="shared" si="12"/>
        <v>0</v>
      </c>
      <c r="G160" s="107">
        <v>0</v>
      </c>
      <c r="H160" s="300">
        <v>0</v>
      </c>
      <c r="I160" s="107">
        <v>0</v>
      </c>
      <c r="J160" s="107"/>
      <c r="K160" s="107">
        <v>0</v>
      </c>
      <c r="L160" s="107"/>
      <c r="M160" s="107">
        <v>0</v>
      </c>
      <c r="N160" s="107"/>
      <c r="O160" s="107">
        <v>0</v>
      </c>
      <c r="P160" s="107"/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/>
      <c r="X160" s="107">
        <v>0</v>
      </c>
      <c r="Y160" s="107">
        <v>0</v>
      </c>
    </row>
    <row r="161" spans="1:25" ht="14.4" x14ac:dyDescent="0.3">
      <c r="A161" s="96">
        <v>133</v>
      </c>
      <c r="B161" s="301" t="s">
        <v>172</v>
      </c>
      <c r="C161" s="137">
        <v>30.3</v>
      </c>
      <c r="D161" s="107">
        <v>0</v>
      </c>
      <c r="E161" s="96">
        <v>0</v>
      </c>
      <c r="F161" s="302">
        <f t="shared" si="12"/>
        <v>0</v>
      </c>
      <c r="G161" s="107">
        <v>0</v>
      </c>
      <c r="H161" s="300">
        <v>0</v>
      </c>
      <c r="I161" s="107">
        <v>0</v>
      </c>
      <c r="J161" s="107"/>
      <c r="K161" s="107">
        <v>0</v>
      </c>
      <c r="L161" s="107"/>
      <c r="M161" s="107">
        <v>0</v>
      </c>
      <c r="N161" s="107"/>
      <c r="O161" s="107">
        <v>0</v>
      </c>
      <c r="P161" s="107"/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/>
      <c r="W161" s="107"/>
      <c r="X161" s="107"/>
      <c r="Y161" s="107"/>
    </row>
    <row r="162" spans="1:25" ht="14.4" x14ac:dyDescent="0.3">
      <c r="A162" s="96">
        <v>134</v>
      </c>
      <c r="B162" s="301" t="s">
        <v>173</v>
      </c>
      <c r="C162" s="137">
        <v>23</v>
      </c>
      <c r="D162" s="107">
        <v>0</v>
      </c>
      <c r="E162" s="96">
        <v>0</v>
      </c>
      <c r="F162" s="302">
        <f t="shared" si="12"/>
        <v>0</v>
      </c>
      <c r="G162" s="107">
        <v>0</v>
      </c>
      <c r="H162" s="300">
        <v>0</v>
      </c>
      <c r="I162" s="107">
        <v>0</v>
      </c>
      <c r="J162" s="107"/>
      <c r="K162" s="107">
        <v>0</v>
      </c>
      <c r="L162" s="107"/>
      <c r="M162" s="107">
        <v>0</v>
      </c>
      <c r="N162" s="107"/>
      <c r="O162" s="107">
        <v>0</v>
      </c>
      <c r="P162" s="107"/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/>
      <c r="W162" s="107"/>
      <c r="X162" s="107"/>
      <c r="Y162" s="107"/>
    </row>
    <row r="163" spans="1:25" ht="14.4" x14ac:dyDescent="0.3">
      <c r="A163" s="90"/>
      <c r="B163" s="308" t="s">
        <v>174</v>
      </c>
      <c r="C163" s="142"/>
      <c r="D163" s="309"/>
      <c r="E163" s="309"/>
      <c r="F163" s="310"/>
      <c r="G163" s="309"/>
      <c r="H163" s="311"/>
      <c r="I163" s="107"/>
      <c r="J163" s="309"/>
      <c r="K163" s="309"/>
      <c r="L163" s="309"/>
      <c r="M163" s="309"/>
      <c r="N163" s="309"/>
      <c r="O163" s="309"/>
      <c r="P163" s="309"/>
      <c r="Q163" s="309"/>
      <c r="R163" s="309"/>
      <c r="S163" s="309"/>
      <c r="T163" s="309"/>
      <c r="U163" s="309"/>
      <c r="V163" s="107"/>
      <c r="W163" s="309"/>
      <c r="X163" s="309"/>
      <c r="Y163" s="309"/>
    </row>
    <row r="164" spans="1:25" ht="14.4" x14ac:dyDescent="0.3">
      <c r="A164" s="96">
        <v>135</v>
      </c>
      <c r="B164" s="301" t="s">
        <v>175</v>
      </c>
      <c r="C164" s="137">
        <v>17.8</v>
      </c>
      <c r="D164" s="107">
        <v>0</v>
      </c>
      <c r="E164" s="96">
        <v>0</v>
      </c>
      <c r="F164" s="302">
        <f t="shared" ref="F164:F171" si="13">E164/C164</f>
        <v>0</v>
      </c>
      <c r="G164" s="107">
        <v>0</v>
      </c>
      <c r="H164" s="300">
        <v>0</v>
      </c>
      <c r="I164" s="107">
        <v>0</v>
      </c>
      <c r="J164" s="107"/>
      <c r="K164" s="107">
        <v>0</v>
      </c>
      <c r="L164" s="107"/>
      <c r="M164" s="107">
        <v>0</v>
      </c>
      <c r="N164" s="107"/>
      <c r="O164" s="107">
        <v>0</v>
      </c>
      <c r="P164" s="107"/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/>
      <c r="W164" s="107"/>
      <c r="X164" s="107"/>
      <c r="Y164" s="107"/>
    </row>
    <row r="165" spans="1:25" ht="14.4" x14ac:dyDescent="0.3">
      <c r="A165" s="96">
        <v>136</v>
      </c>
      <c r="B165" s="301" t="s">
        <v>176</v>
      </c>
      <c r="C165" s="137">
        <v>36.731999999999999</v>
      </c>
      <c r="D165" s="107">
        <v>0</v>
      </c>
      <c r="E165" s="96">
        <v>0</v>
      </c>
      <c r="F165" s="302">
        <f t="shared" si="13"/>
        <v>0</v>
      </c>
      <c r="G165" s="107">
        <v>0</v>
      </c>
      <c r="H165" s="300">
        <v>0</v>
      </c>
      <c r="I165" s="107">
        <v>0</v>
      </c>
      <c r="J165" s="107"/>
      <c r="K165" s="107">
        <v>0</v>
      </c>
      <c r="L165" s="107"/>
      <c r="M165" s="107">
        <v>0</v>
      </c>
      <c r="N165" s="107"/>
      <c r="O165" s="107">
        <v>0</v>
      </c>
      <c r="P165" s="107"/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/>
      <c r="X165" s="107">
        <v>0</v>
      </c>
      <c r="Y165" s="107">
        <v>0</v>
      </c>
    </row>
    <row r="166" spans="1:25" ht="14.4" x14ac:dyDescent="0.3">
      <c r="A166" s="96">
        <v>137</v>
      </c>
      <c r="B166" s="301" t="s">
        <v>177</v>
      </c>
      <c r="C166" s="137">
        <v>19.100000000000001</v>
      </c>
      <c r="D166" s="107">
        <v>0</v>
      </c>
      <c r="E166" s="96">
        <v>0</v>
      </c>
      <c r="F166" s="302">
        <f t="shared" si="13"/>
        <v>0</v>
      </c>
      <c r="G166" s="107">
        <v>0</v>
      </c>
      <c r="H166" s="300">
        <v>0</v>
      </c>
      <c r="I166" s="107">
        <v>0</v>
      </c>
      <c r="J166" s="107"/>
      <c r="K166" s="107">
        <v>0</v>
      </c>
      <c r="L166" s="107"/>
      <c r="M166" s="107">
        <v>0</v>
      </c>
      <c r="N166" s="107"/>
      <c r="O166" s="107">
        <v>0</v>
      </c>
      <c r="P166" s="107"/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/>
      <c r="W166" s="107"/>
      <c r="X166" s="107"/>
      <c r="Y166" s="107"/>
    </row>
    <row r="167" spans="1:25" ht="14.4" x14ac:dyDescent="0.3">
      <c r="A167" s="96">
        <v>138</v>
      </c>
      <c r="B167" s="301" t="s">
        <v>178</v>
      </c>
      <c r="C167" s="137">
        <v>26.5</v>
      </c>
      <c r="D167" s="107">
        <v>0</v>
      </c>
      <c r="E167" s="96">
        <v>0</v>
      </c>
      <c r="F167" s="302">
        <f t="shared" si="13"/>
        <v>0</v>
      </c>
      <c r="G167" s="107">
        <v>0</v>
      </c>
      <c r="H167" s="300">
        <v>0</v>
      </c>
      <c r="I167" s="107">
        <v>0</v>
      </c>
      <c r="J167" s="107"/>
      <c r="K167" s="107">
        <v>0</v>
      </c>
      <c r="L167" s="107"/>
      <c r="M167" s="107">
        <v>0</v>
      </c>
      <c r="N167" s="107"/>
      <c r="O167" s="107">
        <v>0</v>
      </c>
      <c r="P167" s="107"/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/>
      <c r="W167" s="107"/>
      <c r="X167" s="107"/>
      <c r="Y167" s="107"/>
    </row>
    <row r="168" spans="1:25" ht="14.4" x14ac:dyDescent="0.3">
      <c r="A168" s="96">
        <v>139</v>
      </c>
      <c r="B168" s="301" t="s">
        <v>179</v>
      </c>
      <c r="C168" s="137">
        <v>18</v>
      </c>
      <c r="D168" s="107">
        <v>0</v>
      </c>
      <c r="E168" s="96">
        <v>0</v>
      </c>
      <c r="F168" s="302">
        <f t="shared" si="13"/>
        <v>0</v>
      </c>
      <c r="G168" s="107">
        <v>0</v>
      </c>
      <c r="H168" s="300">
        <v>0</v>
      </c>
      <c r="I168" s="107">
        <v>0</v>
      </c>
      <c r="J168" s="107"/>
      <c r="K168" s="107">
        <v>0</v>
      </c>
      <c r="L168" s="107"/>
      <c r="M168" s="107">
        <v>0</v>
      </c>
      <c r="N168" s="107"/>
      <c r="O168" s="107">
        <v>0</v>
      </c>
      <c r="P168" s="107"/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/>
      <c r="W168" s="107"/>
      <c r="X168" s="107"/>
      <c r="Y168" s="107"/>
    </row>
    <row r="169" spans="1:25" ht="14.4" x14ac:dyDescent="0.3">
      <c r="A169" s="96">
        <v>140</v>
      </c>
      <c r="B169" s="301" t="s">
        <v>180</v>
      </c>
      <c r="C169" s="137">
        <v>31.765000000000001</v>
      </c>
      <c r="D169" s="107">
        <v>0</v>
      </c>
      <c r="E169" s="96">
        <v>0</v>
      </c>
      <c r="F169" s="302">
        <f t="shared" si="13"/>
        <v>0</v>
      </c>
      <c r="G169" s="107">
        <v>0</v>
      </c>
      <c r="H169" s="300">
        <v>0</v>
      </c>
      <c r="I169" s="107">
        <v>0</v>
      </c>
      <c r="J169" s="107"/>
      <c r="K169" s="107">
        <v>0</v>
      </c>
      <c r="L169" s="107"/>
      <c r="M169" s="107">
        <v>0</v>
      </c>
      <c r="N169" s="107"/>
      <c r="O169" s="107">
        <v>0</v>
      </c>
      <c r="P169" s="107"/>
      <c r="Q169" s="107">
        <v>0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/>
      <c r="X169" s="107">
        <v>0</v>
      </c>
      <c r="Y169" s="107">
        <v>0</v>
      </c>
    </row>
    <row r="170" spans="1:25" ht="14.4" x14ac:dyDescent="0.3">
      <c r="A170" s="96">
        <v>141</v>
      </c>
      <c r="B170" s="301" t="s">
        <v>181</v>
      </c>
      <c r="C170" s="137">
        <v>30.5</v>
      </c>
      <c r="D170" s="107">
        <v>0</v>
      </c>
      <c r="E170" s="96">
        <v>0</v>
      </c>
      <c r="F170" s="302">
        <f t="shared" si="13"/>
        <v>0</v>
      </c>
      <c r="G170" s="107">
        <v>0</v>
      </c>
      <c r="H170" s="300">
        <v>0</v>
      </c>
      <c r="I170" s="107">
        <v>0</v>
      </c>
      <c r="J170" s="107"/>
      <c r="K170" s="107">
        <v>0</v>
      </c>
      <c r="L170" s="107"/>
      <c r="M170" s="107">
        <v>0</v>
      </c>
      <c r="N170" s="107"/>
      <c r="O170" s="107">
        <v>0</v>
      </c>
      <c r="P170" s="107"/>
      <c r="Q170" s="107">
        <v>0</v>
      </c>
      <c r="R170" s="107">
        <v>0</v>
      </c>
      <c r="S170" s="107">
        <v>0</v>
      </c>
      <c r="T170" s="107">
        <v>0</v>
      </c>
      <c r="U170" s="107">
        <v>0</v>
      </c>
      <c r="V170" s="107"/>
      <c r="W170" s="107"/>
      <c r="X170" s="107"/>
      <c r="Y170" s="107"/>
    </row>
    <row r="171" spans="1:25" ht="14.4" x14ac:dyDescent="0.3">
      <c r="A171" s="96">
        <v>142</v>
      </c>
      <c r="B171" s="301" t="s">
        <v>182</v>
      </c>
      <c r="C171" s="137">
        <v>18.797999999999998</v>
      </c>
      <c r="D171" s="107">
        <v>0</v>
      </c>
      <c r="E171" s="96">
        <v>0</v>
      </c>
      <c r="F171" s="302">
        <f t="shared" si="13"/>
        <v>0</v>
      </c>
      <c r="G171" s="107">
        <v>0</v>
      </c>
      <c r="H171" s="300">
        <v>0</v>
      </c>
      <c r="I171" s="107">
        <v>0</v>
      </c>
      <c r="J171" s="107"/>
      <c r="K171" s="107">
        <v>0</v>
      </c>
      <c r="L171" s="107"/>
      <c r="M171" s="107">
        <v>0</v>
      </c>
      <c r="N171" s="107"/>
      <c r="O171" s="107">
        <v>0</v>
      </c>
      <c r="P171" s="107"/>
      <c r="Q171" s="107">
        <v>0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/>
      <c r="X171" s="107">
        <v>0</v>
      </c>
      <c r="Y171" s="107">
        <v>0</v>
      </c>
    </row>
    <row r="172" spans="1:25" ht="14.4" x14ac:dyDescent="0.3">
      <c r="A172" s="90"/>
      <c r="B172" s="308" t="s">
        <v>183</v>
      </c>
      <c r="C172" s="142"/>
      <c r="D172" s="309"/>
      <c r="E172" s="309"/>
      <c r="F172" s="310"/>
      <c r="G172" s="309"/>
      <c r="H172" s="311"/>
      <c r="I172" s="107"/>
      <c r="J172" s="309"/>
      <c r="K172" s="309"/>
      <c r="L172" s="309"/>
      <c r="M172" s="309"/>
      <c r="N172" s="309"/>
      <c r="O172" s="309"/>
      <c r="P172" s="309"/>
      <c r="Q172" s="309"/>
      <c r="R172" s="309"/>
      <c r="S172" s="309"/>
      <c r="T172" s="309"/>
      <c r="U172" s="309"/>
      <c r="V172" s="107"/>
      <c r="W172" s="309"/>
      <c r="X172" s="309"/>
      <c r="Y172" s="309"/>
    </row>
    <row r="173" spans="1:25" ht="14.4" x14ac:dyDescent="0.3">
      <c r="A173" s="96">
        <v>143</v>
      </c>
      <c r="B173" s="301" t="s">
        <v>184</v>
      </c>
      <c r="C173" s="137">
        <v>40</v>
      </c>
      <c r="D173" s="107">
        <v>0</v>
      </c>
      <c r="E173" s="96">
        <v>0</v>
      </c>
      <c r="F173" s="302">
        <f t="shared" ref="F173:F179" si="14">E173/C173</f>
        <v>0</v>
      </c>
      <c r="G173" s="107">
        <v>0</v>
      </c>
      <c r="H173" s="300">
        <v>0</v>
      </c>
      <c r="I173" s="107">
        <v>0</v>
      </c>
      <c r="J173" s="107"/>
      <c r="K173" s="107">
        <v>0</v>
      </c>
      <c r="L173" s="107"/>
      <c r="M173" s="107">
        <v>0</v>
      </c>
      <c r="N173" s="107"/>
      <c r="O173" s="107">
        <v>0</v>
      </c>
      <c r="P173" s="107"/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/>
      <c r="W173" s="107"/>
      <c r="X173" s="107"/>
      <c r="Y173" s="107"/>
    </row>
    <row r="174" spans="1:25" ht="14.4" x14ac:dyDescent="0.3">
      <c r="A174" s="96">
        <v>144</v>
      </c>
      <c r="B174" s="301" t="s">
        <v>185</v>
      </c>
      <c r="C174" s="137">
        <v>20</v>
      </c>
      <c r="D174" s="314">
        <v>1</v>
      </c>
      <c r="E174" s="313">
        <v>1</v>
      </c>
      <c r="F174" s="302">
        <f t="shared" si="14"/>
        <v>0.05</v>
      </c>
      <c r="G174" s="107">
        <v>0</v>
      </c>
      <c r="H174" s="300">
        <v>0</v>
      </c>
      <c r="I174" s="107">
        <v>0</v>
      </c>
      <c r="J174" s="107"/>
      <c r="K174" s="107">
        <v>0</v>
      </c>
      <c r="L174" s="107"/>
      <c r="M174" s="107">
        <v>0</v>
      </c>
      <c r="N174" s="107"/>
      <c r="O174" s="107">
        <v>0</v>
      </c>
      <c r="P174" s="107"/>
      <c r="Q174" s="107">
        <v>0</v>
      </c>
      <c r="R174" s="107">
        <v>0</v>
      </c>
      <c r="S174" s="107">
        <v>0</v>
      </c>
      <c r="T174" s="107">
        <v>0</v>
      </c>
      <c r="U174" s="107">
        <v>0</v>
      </c>
      <c r="V174" s="107"/>
      <c r="W174" s="107"/>
      <c r="X174" s="107"/>
      <c r="Y174" s="107"/>
    </row>
    <row r="175" spans="1:25" ht="14.4" x14ac:dyDescent="0.3">
      <c r="A175" s="96">
        <v>145</v>
      </c>
      <c r="B175" s="301" t="s">
        <v>186</v>
      </c>
      <c r="C175" s="137">
        <v>30</v>
      </c>
      <c r="D175" s="107">
        <v>0</v>
      </c>
      <c r="E175" s="96">
        <v>0</v>
      </c>
      <c r="F175" s="302">
        <f t="shared" si="14"/>
        <v>0</v>
      </c>
      <c r="G175" s="107">
        <v>0</v>
      </c>
      <c r="H175" s="300">
        <v>0</v>
      </c>
      <c r="I175" s="107">
        <v>0</v>
      </c>
      <c r="J175" s="107"/>
      <c r="K175" s="107">
        <v>0</v>
      </c>
      <c r="L175" s="107"/>
      <c r="M175" s="107">
        <v>0</v>
      </c>
      <c r="N175" s="107"/>
      <c r="O175" s="107">
        <v>0</v>
      </c>
      <c r="P175" s="107"/>
      <c r="Q175" s="107">
        <v>0</v>
      </c>
      <c r="R175" s="107">
        <v>0</v>
      </c>
      <c r="S175" s="107">
        <v>0</v>
      </c>
      <c r="T175" s="107">
        <v>0</v>
      </c>
      <c r="U175" s="107">
        <v>0</v>
      </c>
      <c r="V175" s="107"/>
      <c r="W175" s="107"/>
      <c r="X175" s="107"/>
      <c r="Y175" s="107"/>
    </row>
    <row r="176" spans="1:25" ht="14.4" x14ac:dyDescent="0.3">
      <c r="A176" s="96">
        <v>146</v>
      </c>
      <c r="B176" s="301" t="s">
        <v>187</v>
      </c>
      <c r="C176" s="137">
        <v>76.927999999999997</v>
      </c>
      <c r="D176" s="107">
        <v>0</v>
      </c>
      <c r="E176" s="96">
        <v>0</v>
      </c>
      <c r="F176" s="302">
        <f t="shared" si="14"/>
        <v>0</v>
      </c>
      <c r="G176" s="107">
        <v>0</v>
      </c>
      <c r="H176" s="300">
        <v>0</v>
      </c>
      <c r="I176" s="107">
        <v>0</v>
      </c>
      <c r="J176" s="107"/>
      <c r="K176" s="107">
        <v>0</v>
      </c>
      <c r="L176" s="107"/>
      <c r="M176" s="107">
        <v>0</v>
      </c>
      <c r="N176" s="107"/>
      <c r="O176" s="107">
        <v>0</v>
      </c>
      <c r="P176" s="107"/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/>
      <c r="X176" s="107">
        <v>0</v>
      </c>
      <c r="Y176" s="107">
        <v>0</v>
      </c>
    </row>
    <row r="177" spans="1:25" ht="14.4" x14ac:dyDescent="0.3">
      <c r="A177" s="96">
        <v>147</v>
      </c>
      <c r="B177" s="301" t="s">
        <v>188</v>
      </c>
      <c r="C177" s="137">
        <v>59.8</v>
      </c>
      <c r="D177" s="107">
        <v>0</v>
      </c>
      <c r="E177" s="96">
        <v>0</v>
      </c>
      <c r="F177" s="302">
        <f t="shared" si="14"/>
        <v>0</v>
      </c>
      <c r="G177" s="107">
        <v>0</v>
      </c>
      <c r="H177" s="300">
        <v>0</v>
      </c>
      <c r="I177" s="107">
        <v>0</v>
      </c>
      <c r="J177" s="107"/>
      <c r="K177" s="107">
        <v>0</v>
      </c>
      <c r="L177" s="107"/>
      <c r="M177" s="107">
        <v>0</v>
      </c>
      <c r="N177" s="107"/>
      <c r="O177" s="107">
        <v>0</v>
      </c>
      <c r="P177" s="107"/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/>
      <c r="W177" s="107"/>
      <c r="X177" s="107"/>
      <c r="Y177" s="107"/>
    </row>
    <row r="178" spans="1:25" ht="14.4" x14ac:dyDescent="0.3">
      <c r="A178" s="96">
        <v>148</v>
      </c>
      <c r="B178" s="301" t="s">
        <v>189</v>
      </c>
      <c r="C178" s="137">
        <v>33.93</v>
      </c>
      <c r="D178" s="107">
        <v>0</v>
      </c>
      <c r="E178" s="96">
        <v>0</v>
      </c>
      <c r="F178" s="302">
        <f t="shared" si="14"/>
        <v>0</v>
      </c>
      <c r="G178" s="107">
        <v>0</v>
      </c>
      <c r="H178" s="300">
        <v>0</v>
      </c>
      <c r="I178" s="107">
        <v>0</v>
      </c>
      <c r="J178" s="107"/>
      <c r="K178" s="107">
        <v>0</v>
      </c>
      <c r="L178" s="107"/>
      <c r="M178" s="107">
        <v>0</v>
      </c>
      <c r="N178" s="107"/>
      <c r="O178" s="107">
        <v>0</v>
      </c>
      <c r="P178" s="107"/>
      <c r="Q178" s="107">
        <v>0</v>
      </c>
      <c r="R178" s="107">
        <v>0</v>
      </c>
      <c r="S178" s="107">
        <v>0</v>
      </c>
      <c r="T178" s="107">
        <v>0</v>
      </c>
      <c r="U178" s="107">
        <v>0</v>
      </c>
      <c r="V178" s="107">
        <v>0</v>
      </c>
      <c r="W178" s="107"/>
      <c r="X178" s="107">
        <v>0</v>
      </c>
      <c r="Y178" s="107">
        <v>0</v>
      </c>
    </row>
    <row r="179" spans="1:25" ht="14.4" x14ac:dyDescent="0.3">
      <c r="A179" s="96">
        <v>149</v>
      </c>
      <c r="B179" s="301" t="s">
        <v>190</v>
      </c>
      <c r="C179" s="137">
        <v>36</v>
      </c>
      <c r="D179" s="107">
        <v>0</v>
      </c>
      <c r="E179" s="96">
        <v>0</v>
      </c>
      <c r="F179" s="302">
        <f t="shared" si="14"/>
        <v>0</v>
      </c>
      <c r="G179" s="107">
        <v>0</v>
      </c>
      <c r="H179" s="300">
        <v>0</v>
      </c>
      <c r="I179" s="107">
        <v>0</v>
      </c>
      <c r="J179" s="107"/>
      <c r="K179" s="107">
        <v>0</v>
      </c>
      <c r="L179" s="107"/>
      <c r="M179" s="107">
        <v>0</v>
      </c>
      <c r="N179" s="107"/>
      <c r="O179" s="107">
        <v>0</v>
      </c>
      <c r="P179" s="107"/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/>
      <c r="W179" s="107"/>
      <c r="X179" s="107"/>
      <c r="Y179" s="107"/>
    </row>
    <row r="180" spans="1:25" ht="14.4" x14ac:dyDescent="0.3">
      <c r="A180" s="90"/>
      <c r="B180" s="308" t="s">
        <v>191</v>
      </c>
      <c r="C180" s="142"/>
      <c r="D180" s="309"/>
      <c r="E180" s="309"/>
      <c r="F180" s="310"/>
      <c r="G180" s="309"/>
      <c r="H180" s="311"/>
      <c r="I180" s="107"/>
      <c r="J180" s="309"/>
      <c r="K180" s="309"/>
      <c r="L180" s="309"/>
      <c r="M180" s="309"/>
      <c r="N180" s="309"/>
      <c r="O180" s="309"/>
      <c r="P180" s="309"/>
      <c r="Q180" s="309"/>
      <c r="R180" s="309"/>
      <c r="S180" s="309"/>
      <c r="T180" s="309"/>
      <c r="U180" s="309"/>
      <c r="V180" s="107"/>
      <c r="W180" s="309"/>
      <c r="X180" s="309"/>
      <c r="Y180" s="309"/>
    </row>
    <row r="181" spans="1:25" ht="14.4" x14ac:dyDescent="0.3">
      <c r="A181" s="96">
        <v>150</v>
      </c>
      <c r="B181" s="301" t="s">
        <v>192</v>
      </c>
      <c r="C181" s="137">
        <v>27.11</v>
      </c>
      <c r="D181" s="107">
        <v>0</v>
      </c>
      <c r="E181" s="305">
        <v>0</v>
      </c>
      <c r="F181" s="302">
        <f t="shared" ref="F181:F186" si="15">E181/C181</f>
        <v>0</v>
      </c>
      <c r="G181" s="107">
        <v>0</v>
      </c>
      <c r="H181" s="300">
        <v>0</v>
      </c>
      <c r="I181" s="107">
        <v>0</v>
      </c>
      <c r="J181" s="107"/>
      <c r="K181" s="107">
        <v>0</v>
      </c>
      <c r="L181" s="107"/>
      <c r="M181" s="107">
        <v>0</v>
      </c>
      <c r="N181" s="107"/>
      <c r="O181" s="107">
        <v>0</v>
      </c>
      <c r="P181" s="107"/>
      <c r="Q181" s="107">
        <v>0</v>
      </c>
      <c r="R181" s="107">
        <v>0</v>
      </c>
      <c r="S181" s="107">
        <v>0</v>
      </c>
      <c r="T181" s="107">
        <v>0</v>
      </c>
      <c r="U181" s="107">
        <v>0</v>
      </c>
      <c r="V181" s="107">
        <v>0</v>
      </c>
      <c r="W181" s="107"/>
      <c r="X181" s="107">
        <v>0</v>
      </c>
      <c r="Y181" s="107">
        <v>0</v>
      </c>
    </row>
    <row r="182" spans="1:25" ht="14.4" x14ac:dyDescent="0.3">
      <c r="A182" s="96">
        <v>151</v>
      </c>
      <c r="B182" s="301" t="s">
        <v>193</v>
      </c>
      <c r="C182" s="137">
        <v>27.577000000000002</v>
      </c>
      <c r="D182" s="107">
        <v>0</v>
      </c>
      <c r="E182" s="305">
        <v>0</v>
      </c>
      <c r="F182" s="302">
        <f t="shared" si="15"/>
        <v>0</v>
      </c>
      <c r="G182" s="107">
        <v>0</v>
      </c>
      <c r="H182" s="300">
        <v>0</v>
      </c>
      <c r="I182" s="107">
        <v>0</v>
      </c>
      <c r="J182" s="107"/>
      <c r="K182" s="107">
        <v>0</v>
      </c>
      <c r="L182" s="107"/>
      <c r="M182" s="107">
        <v>0</v>
      </c>
      <c r="N182" s="107"/>
      <c r="O182" s="107">
        <v>0</v>
      </c>
      <c r="P182" s="107"/>
      <c r="Q182" s="107">
        <v>0</v>
      </c>
      <c r="R182" s="107">
        <v>0</v>
      </c>
      <c r="S182" s="107">
        <v>0</v>
      </c>
      <c r="T182" s="107">
        <v>0</v>
      </c>
      <c r="U182" s="107">
        <v>0</v>
      </c>
      <c r="V182" s="107">
        <v>0</v>
      </c>
      <c r="W182" s="107"/>
      <c r="X182" s="107">
        <v>0</v>
      </c>
      <c r="Y182" s="107">
        <v>0</v>
      </c>
    </row>
    <row r="183" spans="1:25" ht="14.4" x14ac:dyDescent="0.3">
      <c r="A183" s="96">
        <v>152</v>
      </c>
      <c r="B183" s="301" t="s">
        <v>194</v>
      </c>
      <c r="C183" s="137">
        <v>21.4</v>
      </c>
      <c r="D183" s="107">
        <v>0</v>
      </c>
      <c r="E183" s="96">
        <v>0</v>
      </c>
      <c r="F183" s="302">
        <f t="shared" si="15"/>
        <v>0</v>
      </c>
      <c r="G183" s="107">
        <v>0</v>
      </c>
      <c r="H183" s="300">
        <v>0</v>
      </c>
      <c r="I183" s="107">
        <v>0</v>
      </c>
      <c r="J183" s="107"/>
      <c r="K183" s="107">
        <v>0</v>
      </c>
      <c r="L183" s="107"/>
      <c r="M183" s="107">
        <v>0</v>
      </c>
      <c r="N183" s="107"/>
      <c r="O183" s="107">
        <v>0</v>
      </c>
      <c r="P183" s="107"/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/>
      <c r="W183" s="107"/>
      <c r="X183" s="107"/>
      <c r="Y183" s="107"/>
    </row>
    <row r="184" spans="1:25" ht="14.4" x14ac:dyDescent="0.3">
      <c r="A184" s="96">
        <v>153</v>
      </c>
      <c r="B184" s="301" t="s">
        <v>195</v>
      </c>
      <c r="C184" s="137">
        <v>22.295000000000002</v>
      </c>
      <c r="D184" s="107">
        <v>0</v>
      </c>
      <c r="E184" s="305">
        <v>0</v>
      </c>
      <c r="F184" s="302">
        <f t="shared" si="15"/>
        <v>0</v>
      </c>
      <c r="G184" s="107">
        <v>0</v>
      </c>
      <c r="H184" s="300">
        <v>0</v>
      </c>
      <c r="I184" s="107">
        <v>0</v>
      </c>
      <c r="J184" s="107"/>
      <c r="K184" s="107">
        <v>0</v>
      </c>
      <c r="L184" s="107"/>
      <c r="M184" s="107">
        <v>0</v>
      </c>
      <c r="N184" s="107"/>
      <c r="O184" s="107">
        <v>0</v>
      </c>
      <c r="P184" s="107"/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/>
      <c r="X184" s="107">
        <v>0</v>
      </c>
      <c r="Y184" s="107">
        <v>0</v>
      </c>
    </row>
    <row r="185" spans="1:25" ht="14.4" x14ac:dyDescent="0.3">
      <c r="A185" s="96">
        <v>154</v>
      </c>
      <c r="B185" s="301" t="s">
        <v>196</v>
      </c>
      <c r="C185" s="137">
        <v>30.722000000000001</v>
      </c>
      <c r="D185" s="107">
        <v>0</v>
      </c>
      <c r="E185" s="305">
        <v>0</v>
      </c>
      <c r="F185" s="302">
        <f t="shared" si="15"/>
        <v>0</v>
      </c>
      <c r="G185" s="107">
        <v>0</v>
      </c>
      <c r="H185" s="300">
        <v>0</v>
      </c>
      <c r="I185" s="107">
        <v>0</v>
      </c>
      <c r="J185" s="107"/>
      <c r="K185" s="107">
        <v>0</v>
      </c>
      <c r="L185" s="107"/>
      <c r="M185" s="107">
        <v>0</v>
      </c>
      <c r="N185" s="107"/>
      <c r="O185" s="107">
        <v>0</v>
      </c>
      <c r="P185" s="107"/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/>
      <c r="X185" s="107">
        <v>0</v>
      </c>
      <c r="Y185" s="107">
        <v>0</v>
      </c>
    </row>
    <row r="186" spans="1:25" ht="14.4" x14ac:dyDescent="0.3">
      <c r="A186" s="96">
        <v>155</v>
      </c>
      <c r="B186" s="301" t="s">
        <v>197</v>
      </c>
      <c r="C186" s="137">
        <v>38.771000000000001</v>
      </c>
      <c r="D186" s="107">
        <v>0</v>
      </c>
      <c r="E186" s="305">
        <v>0</v>
      </c>
      <c r="F186" s="302">
        <f t="shared" si="15"/>
        <v>0</v>
      </c>
      <c r="G186" s="107">
        <v>0</v>
      </c>
      <c r="H186" s="300">
        <v>0</v>
      </c>
      <c r="I186" s="107">
        <v>0</v>
      </c>
      <c r="J186" s="107"/>
      <c r="K186" s="107">
        <v>0</v>
      </c>
      <c r="L186" s="107"/>
      <c r="M186" s="107">
        <v>0</v>
      </c>
      <c r="N186" s="107"/>
      <c r="O186" s="107">
        <v>0</v>
      </c>
      <c r="P186" s="107"/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/>
      <c r="X186" s="107">
        <v>0</v>
      </c>
      <c r="Y186" s="107">
        <v>0</v>
      </c>
    </row>
    <row r="187" spans="1:25" ht="14.4" x14ac:dyDescent="0.3">
      <c r="A187" s="90"/>
      <c r="B187" s="308" t="s">
        <v>198</v>
      </c>
      <c r="C187" s="142"/>
      <c r="D187" s="309"/>
      <c r="E187" s="309"/>
      <c r="F187" s="310"/>
      <c r="G187" s="309"/>
      <c r="H187" s="311"/>
      <c r="I187" s="107"/>
      <c r="J187" s="309"/>
      <c r="K187" s="309"/>
      <c r="L187" s="309"/>
      <c r="M187" s="309"/>
      <c r="N187" s="309"/>
      <c r="O187" s="309"/>
      <c r="P187" s="309"/>
      <c r="Q187" s="309"/>
      <c r="R187" s="309"/>
      <c r="S187" s="309"/>
      <c r="T187" s="309"/>
      <c r="U187" s="309"/>
      <c r="V187" s="107"/>
      <c r="W187" s="309"/>
      <c r="X187" s="309"/>
      <c r="Y187" s="309"/>
    </row>
    <row r="188" spans="1:25" ht="14.4" x14ac:dyDescent="0.3">
      <c r="A188" s="96">
        <v>156</v>
      </c>
      <c r="B188" s="301" t="s">
        <v>199</v>
      </c>
      <c r="C188" s="137">
        <v>50</v>
      </c>
      <c r="D188" s="314">
        <v>1</v>
      </c>
      <c r="E188" s="313">
        <v>1</v>
      </c>
      <c r="F188" s="302">
        <f t="shared" ref="F188:F196" si="16">E188/C188</f>
        <v>0.02</v>
      </c>
      <c r="G188" s="107">
        <v>0</v>
      </c>
      <c r="H188" s="300">
        <v>0</v>
      </c>
      <c r="I188" s="107">
        <v>0</v>
      </c>
      <c r="J188" s="107"/>
      <c r="K188" s="107">
        <v>0</v>
      </c>
      <c r="L188" s="107"/>
      <c r="M188" s="107">
        <v>0</v>
      </c>
      <c r="N188" s="107"/>
      <c r="O188" s="107">
        <v>0</v>
      </c>
      <c r="P188" s="107"/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/>
      <c r="W188" s="107"/>
      <c r="X188" s="107"/>
      <c r="Y188" s="107"/>
    </row>
    <row r="189" spans="1:25" ht="14.4" x14ac:dyDescent="0.3">
      <c r="A189" s="96">
        <v>157</v>
      </c>
      <c r="B189" s="301" t="s">
        <v>200</v>
      </c>
      <c r="C189" s="137">
        <v>28.6</v>
      </c>
      <c r="D189" s="107">
        <v>0</v>
      </c>
      <c r="E189" s="96">
        <v>0</v>
      </c>
      <c r="F189" s="302">
        <f t="shared" si="16"/>
        <v>0</v>
      </c>
      <c r="G189" s="107">
        <v>0</v>
      </c>
      <c r="H189" s="300">
        <v>0</v>
      </c>
      <c r="I189" s="107">
        <v>0</v>
      </c>
      <c r="J189" s="107"/>
      <c r="K189" s="107">
        <v>0</v>
      </c>
      <c r="L189" s="107"/>
      <c r="M189" s="107">
        <v>0</v>
      </c>
      <c r="N189" s="107"/>
      <c r="O189" s="107">
        <v>0</v>
      </c>
      <c r="P189" s="107"/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/>
      <c r="W189" s="107"/>
      <c r="X189" s="107"/>
      <c r="Y189" s="107"/>
    </row>
    <row r="190" spans="1:25" ht="14.4" x14ac:dyDescent="0.3">
      <c r="A190" s="96">
        <v>158</v>
      </c>
      <c r="B190" s="301" t="s">
        <v>201</v>
      </c>
      <c r="C190" s="137">
        <v>21.138000000000002</v>
      </c>
      <c r="D190" s="107">
        <v>0</v>
      </c>
      <c r="E190" s="96">
        <v>0</v>
      </c>
      <c r="F190" s="302">
        <f t="shared" si="16"/>
        <v>0</v>
      </c>
      <c r="G190" s="107">
        <v>0</v>
      </c>
      <c r="H190" s="300">
        <v>0</v>
      </c>
      <c r="I190" s="107">
        <v>0</v>
      </c>
      <c r="J190" s="107"/>
      <c r="K190" s="107">
        <v>0</v>
      </c>
      <c r="L190" s="107"/>
      <c r="M190" s="107">
        <v>0</v>
      </c>
      <c r="N190" s="107"/>
      <c r="O190" s="107">
        <v>0</v>
      </c>
      <c r="P190" s="107"/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/>
      <c r="X190" s="107">
        <v>0</v>
      </c>
      <c r="Y190" s="107">
        <v>0</v>
      </c>
    </row>
    <row r="191" spans="1:25" ht="14.4" x14ac:dyDescent="0.3">
      <c r="A191" s="96">
        <v>159</v>
      </c>
      <c r="B191" s="301" t="s">
        <v>202</v>
      </c>
      <c r="C191" s="137">
        <v>41.5</v>
      </c>
      <c r="D191" s="107">
        <v>0</v>
      </c>
      <c r="E191" s="96">
        <v>0</v>
      </c>
      <c r="F191" s="302">
        <f t="shared" si="16"/>
        <v>0</v>
      </c>
      <c r="G191" s="107">
        <v>0</v>
      </c>
      <c r="H191" s="300">
        <v>0</v>
      </c>
      <c r="I191" s="107">
        <v>0</v>
      </c>
      <c r="J191" s="107"/>
      <c r="K191" s="107">
        <v>0</v>
      </c>
      <c r="L191" s="107"/>
      <c r="M191" s="107">
        <v>0</v>
      </c>
      <c r="N191" s="107"/>
      <c r="O191" s="107">
        <v>0</v>
      </c>
      <c r="P191" s="107"/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/>
      <c r="W191" s="107"/>
      <c r="X191" s="107"/>
      <c r="Y191" s="107"/>
    </row>
    <row r="192" spans="1:25" ht="14.4" x14ac:dyDescent="0.3">
      <c r="A192" s="96">
        <v>160</v>
      </c>
      <c r="B192" s="301" t="s">
        <v>203</v>
      </c>
      <c r="C192" s="137">
        <v>33</v>
      </c>
      <c r="D192" s="107">
        <v>0</v>
      </c>
      <c r="E192" s="96">
        <v>2</v>
      </c>
      <c r="F192" s="302">
        <f t="shared" si="16"/>
        <v>6.0606060606060608E-2</v>
      </c>
      <c r="G192" s="107">
        <v>0</v>
      </c>
      <c r="H192" s="300">
        <v>0</v>
      </c>
      <c r="I192" s="107">
        <v>0</v>
      </c>
      <c r="J192" s="107"/>
      <c r="K192" s="107">
        <v>0</v>
      </c>
      <c r="L192" s="107"/>
      <c r="M192" s="107">
        <v>0</v>
      </c>
      <c r="N192" s="107"/>
      <c r="O192" s="107">
        <v>0</v>
      </c>
      <c r="P192" s="107"/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/>
      <c r="W192" s="107"/>
      <c r="X192" s="107"/>
      <c r="Y192" s="107"/>
    </row>
    <row r="193" spans="1:25" ht="14.4" x14ac:dyDescent="0.3">
      <c r="A193" s="96">
        <v>161</v>
      </c>
      <c r="B193" s="301" t="s">
        <v>204</v>
      </c>
      <c r="C193" s="137">
        <v>41.5</v>
      </c>
      <c r="D193" s="107">
        <v>0</v>
      </c>
      <c r="E193" s="96">
        <v>1</v>
      </c>
      <c r="F193" s="302">
        <f t="shared" si="16"/>
        <v>2.4096385542168676E-2</v>
      </c>
      <c r="G193" s="107">
        <v>0</v>
      </c>
      <c r="H193" s="300">
        <v>0</v>
      </c>
      <c r="I193" s="107">
        <v>0</v>
      </c>
      <c r="J193" s="107"/>
      <c r="K193" s="107">
        <v>0</v>
      </c>
      <c r="L193" s="107"/>
      <c r="M193" s="107">
        <v>0</v>
      </c>
      <c r="N193" s="107"/>
      <c r="O193" s="107">
        <v>0</v>
      </c>
      <c r="P193" s="107"/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/>
      <c r="W193" s="107"/>
      <c r="X193" s="107"/>
      <c r="Y193" s="107"/>
    </row>
    <row r="194" spans="1:25" ht="14.4" x14ac:dyDescent="0.3">
      <c r="A194" s="96">
        <v>162</v>
      </c>
      <c r="B194" s="301" t="s">
        <v>205</v>
      </c>
      <c r="C194" s="137">
        <v>75.3</v>
      </c>
      <c r="D194" s="107">
        <v>0</v>
      </c>
      <c r="E194" s="96">
        <v>0</v>
      </c>
      <c r="F194" s="302">
        <f t="shared" si="16"/>
        <v>0</v>
      </c>
      <c r="G194" s="107">
        <v>0</v>
      </c>
      <c r="H194" s="300">
        <v>0</v>
      </c>
      <c r="I194" s="107">
        <v>0</v>
      </c>
      <c r="J194" s="107"/>
      <c r="K194" s="107">
        <v>0</v>
      </c>
      <c r="L194" s="107"/>
      <c r="M194" s="107">
        <v>0</v>
      </c>
      <c r="N194" s="107"/>
      <c r="O194" s="107">
        <v>0</v>
      </c>
      <c r="P194" s="107"/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/>
      <c r="W194" s="107"/>
      <c r="X194" s="107"/>
      <c r="Y194" s="107"/>
    </row>
    <row r="195" spans="1:25" ht="14.4" x14ac:dyDescent="0.3">
      <c r="A195" s="79">
        <v>163</v>
      </c>
      <c r="B195" s="315" t="s">
        <v>206</v>
      </c>
      <c r="C195" s="127">
        <v>73</v>
      </c>
      <c r="D195" s="316">
        <v>11</v>
      </c>
      <c r="E195" s="79">
        <v>13</v>
      </c>
      <c r="F195" s="317">
        <f t="shared" si="16"/>
        <v>0.17808219178082191</v>
      </c>
      <c r="G195" s="316">
        <v>1</v>
      </c>
      <c r="H195" s="318">
        <f>G195/D195*100</f>
        <v>9.0909090909090917</v>
      </c>
      <c r="I195" s="316">
        <v>0</v>
      </c>
      <c r="J195" s="316"/>
      <c r="K195" s="316">
        <v>0</v>
      </c>
      <c r="L195" s="316"/>
      <c r="M195" s="316">
        <v>0</v>
      </c>
      <c r="N195" s="316"/>
      <c r="O195" s="316">
        <v>0</v>
      </c>
      <c r="P195" s="316"/>
      <c r="Q195" s="316">
        <v>0</v>
      </c>
      <c r="R195" s="316">
        <v>1</v>
      </c>
      <c r="S195" s="316">
        <v>10</v>
      </c>
      <c r="T195" s="316">
        <v>1</v>
      </c>
      <c r="U195" s="316">
        <v>10</v>
      </c>
      <c r="V195" s="107"/>
      <c r="W195" s="107"/>
      <c r="X195" s="107"/>
      <c r="Y195" s="107"/>
    </row>
    <row r="196" spans="1:25" ht="14.4" x14ac:dyDescent="0.3">
      <c r="A196" s="96">
        <v>164</v>
      </c>
      <c r="B196" s="301" t="s">
        <v>207</v>
      </c>
      <c r="C196" s="137">
        <v>20</v>
      </c>
      <c r="D196" s="107">
        <v>0</v>
      </c>
      <c r="E196" s="96">
        <v>0</v>
      </c>
      <c r="F196" s="302">
        <f t="shared" si="16"/>
        <v>0</v>
      </c>
      <c r="G196" s="107">
        <v>0</v>
      </c>
      <c r="H196" s="300">
        <v>0</v>
      </c>
      <c r="I196" s="107">
        <v>0</v>
      </c>
      <c r="J196" s="107"/>
      <c r="K196" s="107">
        <v>0</v>
      </c>
      <c r="L196" s="107"/>
      <c r="M196" s="107">
        <v>0</v>
      </c>
      <c r="N196" s="107"/>
      <c r="O196" s="107">
        <v>0</v>
      </c>
      <c r="P196" s="107"/>
      <c r="Q196" s="107">
        <v>0</v>
      </c>
      <c r="R196" s="107">
        <v>0</v>
      </c>
      <c r="S196" s="107">
        <v>0</v>
      </c>
      <c r="T196" s="107">
        <v>0</v>
      </c>
      <c r="U196" s="107">
        <v>0</v>
      </c>
      <c r="V196" s="107"/>
      <c r="W196" s="107"/>
      <c r="X196" s="107"/>
      <c r="Y196" s="107"/>
    </row>
    <row r="197" spans="1:25" ht="14.4" x14ac:dyDescent="0.3">
      <c r="A197" s="90"/>
      <c r="B197" s="308" t="s">
        <v>208</v>
      </c>
      <c r="C197" s="142"/>
      <c r="D197" s="309"/>
      <c r="E197" s="309"/>
      <c r="F197" s="310"/>
      <c r="G197" s="309"/>
      <c r="H197" s="311"/>
      <c r="I197" s="107"/>
      <c r="J197" s="309"/>
      <c r="K197" s="309"/>
      <c r="L197" s="309"/>
      <c r="M197" s="309"/>
      <c r="N197" s="309"/>
      <c r="O197" s="309"/>
      <c r="P197" s="309"/>
      <c r="Q197" s="309"/>
      <c r="R197" s="309"/>
      <c r="S197" s="309"/>
      <c r="T197" s="309"/>
      <c r="U197" s="309"/>
      <c r="V197" s="107"/>
      <c r="W197" s="309"/>
      <c r="X197" s="309"/>
      <c r="Y197" s="309"/>
    </row>
    <row r="198" spans="1:25" ht="14.4" x14ac:dyDescent="0.3">
      <c r="A198" s="96">
        <v>165</v>
      </c>
      <c r="B198" s="301" t="s">
        <v>209</v>
      </c>
      <c r="C198" s="137">
        <v>22.5</v>
      </c>
      <c r="D198" s="334">
        <v>1</v>
      </c>
      <c r="E198" s="313">
        <v>2</v>
      </c>
      <c r="F198" s="302">
        <f t="shared" ref="F198:F207" si="17">E198/C198</f>
        <v>8.8888888888888892E-2</v>
      </c>
      <c r="G198" s="71">
        <v>0</v>
      </c>
      <c r="H198" s="298">
        <v>0</v>
      </c>
      <c r="I198" s="107">
        <v>0</v>
      </c>
      <c r="J198" s="71"/>
      <c r="K198" s="71">
        <v>0</v>
      </c>
      <c r="L198" s="335"/>
      <c r="M198" s="71">
        <v>0</v>
      </c>
      <c r="N198" s="71"/>
      <c r="O198" s="71">
        <v>0</v>
      </c>
      <c r="P198" s="332"/>
      <c r="Q198" s="332">
        <v>0</v>
      </c>
      <c r="R198" s="332">
        <v>0</v>
      </c>
      <c r="S198" s="332">
        <v>0</v>
      </c>
      <c r="T198" s="332">
        <v>0</v>
      </c>
      <c r="U198" s="332">
        <v>0</v>
      </c>
      <c r="V198" s="107"/>
      <c r="W198" s="332"/>
      <c r="X198" s="332"/>
      <c r="Y198" s="332"/>
    </row>
    <row r="199" spans="1:25" ht="14.4" x14ac:dyDescent="0.3">
      <c r="A199" s="96">
        <v>166</v>
      </c>
      <c r="B199" s="301" t="s">
        <v>210</v>
      </c>
      <c r="C199" s="137">
        <v>27</v>
      </c>
      <c r="D199" s="107">
        <v>0</v>
      </c>
      <c r="E199" s="305">
        <v>0</v>
      </c>
      <c r="F199" s="302">
        <f t="shared" si="17"/>
        <v>0</v>
      </c>
      <c r="G199" s="107">
        <v>0</v>
      </c>
      <c r="H199" s="300">
        <v>0</v>
      </c>
      <c r="I199" s="107">
        <v>0</v>
      </c>
      <c r="J199" s="107"/>
      <c r="K199" s="107">
        <v>0</v>
      </c>
      <c r="L199" s="107"/>
      <c r="M199" s="107">
        <v>0</v>
      </c>
      <c r="N199" s="107"/>
      <c r="O199" s="107">
        <v>0</v>
      </c>
      <c r="P199" s="107"/>
      <c r="Q199" s="107">
        <v>0</v>
      </c>
      <c r="R199" s="107">
        <v>0</v>
      </c>
      <c r="S199" s="107">
        <v>0</v>
      </c>
      <c r="T199" s="107">
        <v>0</v>
      </c>
      <c r="U199" s="107">
        <v>0</v>
      </c>
      <c r="V199" s="107"/>
      <c r="W199" s="107"/>
      <c r="X199" s="107"/>
      <c r="Y199" s="107"/>
    </row>
    <row r="200" spans="1:25" ht="14.4" x14ac:dyDescent="0.3">
      <c r="A200" s="96">
        <v>167</v>
      </c>
      <c r="B200" s="301" t="s">
        <v>211</v>
      </c>
      <c r="C200" s="137">
        <v>46.9</v>
      </c>
      <c r="D200" s="107">
        <v>0</v>
      </c>
      <c r="E200" s="305">
        <v>0</v>
      </c>
      <c r="F200" s="302">
        <f t="shared" si="17"/>
        <v>0</v>
      </c>
      <c r="G200" s="107">
        <v>0</v>
      </c>
      <c r="H200" s="300">
        <v>0</v>
      </c>
      <c r="I200" s="107">
        <v>0</v>
      </c>
      <c r="J200" s="107"/>
      <c r="K200" s="107">
        <v>0</v>
      </c>
      <c r="L200" s="107"/>
      <c r="M200" s="107">
        <v>0</v>
      </c>
      <c r="N200" s="107"/>
      <c r="O200" s="107">
        <v>0</v>
      </c>
      <c r="P200" s="107"/>
      <c r="Q200" s="107">
        <v>0</v>
      </c>
      <c r="R200" s="107">
        <v>0</v>
      </c>
      <c r="S200" s="107">
        <v>0</v>
      </c>
      <c r="T200" s="107">
        <v>0</v>
      </c>
      <c r="U200" s="107">
        <v>0</v>
      </c>
      <c r="V200" s="107"/>
      <c r="W200" s="107"/>
      <c r="X200" s="107"/>
      <c r="Y200" s="107"/>
    </row>
    <row r="201" spans="1:25" ht="14.4" x14ac:dyDescent="0.3">
      <c r="A201" s="79">
        <v>168</v>
      </c>
      <c r="B201" s="315" t="s">
        <v>212</v>
      </c>
      <c r="C201" s="127">
        <v>29</v>
      </c>
      <c r="D201" s="316">
        <v>3</v>
      </c>
      <c r="E201" s="79">
        <v>22</v>
      </c>
      <c r="F201" s="317">
        <f t="shared" si="17"/>
        <v>0.75862068965517238</v>
      </c>
      <c r="G201" s="316">
        <v>0</v>
      </c>
      <c r="H201" s="318">
        <v>0</v>
      </c>
      <c r="I201" s="316">
        <v>0</v>
      </c>
      <c r="J201" s="316"/>
      <c r="K201" s="316">
        <v>0</v>
      </c>
      <c r="L201" s="316"/>
      <c r="M201" s="316">
        <v>0</v>
      </c>
      <c r="N201" s="316"/>
      <c r="O201" s="316">
        <v>0</v>
      </c>
      <c r="P201" s="316"/>
      <c r="Q201" s="316">
        <v>0</v>
      </c>
      <c r="R201" s="316">
        <v>2</v>
      </c>
      <c r="S201" s="316">
        <v>10</v>
      </c>
      <c r="T201" s="316">
        <v>2</v>
      </c>
      <c r="U201" s="316">
        <v>10</v>
      </c>
      <c r="V201" s="107"/>
      <c r="W201" s="107"/>
      <c r="X201" s="107"/>
      <c r="Y201" s="107"/>
    </row>
    <row r="202" spans="1:25" ht="14.4" x14ac:dyDescent="0.3">
      <c r="A202" s="96">
        <v>169</v>
      </c>
      <c r="B202" s="301" t="s">
        <v>213</v>
      </c>
      <c r="C202" s="137">
        <v>24.8</v>
      </c>
      <c r="D202" s="107">
        <v>0</v>
      </c>
      <c r="E202" s="305">
        <v>0</v>
      </c>
      <c r="F202" s="302">
        <f t="shared" si="17"/>
        <v>0</v>
      </c>
      <c r="G202" s="107">
        <v>0</v>
      </c>
      <c r="H202" s="300">
        <v>0</v>
      </c>
      <c r="I202" s="107">
        <v>0</v>
      </c>
      <c r="J202" s="107"/>
      <c r="K202" s="107">
        <v>0</v>
      </c>
      <c r="L202" s="107"/>
      <c r="M202" s="107">
        <v>0</v>
      </c>
      <c r="N202" s="107"/>
      <c r="O202" s="107">
        <v>0</v>
      </c>
      <c r="P202" s="107"/>
      <c r="Q202" s="107">
        <v>0</v>
      </c>
      <c r="R202" s="107">
        <v>0</v>
      </c>
      <c r="S202" s="107">
        <v>0</v>
      </c>
      <c r="T202" s="107">
        <v>0</v>
      </c>
      <c r="U202" s="107">
        <v>0</v>
      </c>
      <c r="V202" s="107"/>
      <c r="W202" s="107"/>
      <c r="X202" s="107"/>
      <c r="Y202" s="107"/>
    </row>
    <row r="203" spans="1:25" ht="14.4" x14ac:dyDescent="0.3">
      <c r="A203" s="96">
        <v>170</v>
      </c>
      <c r="B203" s="301" t="s">
        <v>214</v>
      </c>
      <c r="C203" s="137">
        <v>17.802</v>
      </c>
      <c r="D203" s="107">
        <v>0</v>
      </c>
      <c r="E203" s="96">
        <v>0</v>
      </c>
      <c r="F203" s="302">
        <f t="shared" si="17"/>
        <v>0</v>
      </c>
      <c r="G203" s="107">
        <v>0</v>
      </c>
      <c r="H203" s="300">
        <v>0</v>
      </c>
      <c r="I203" s="107">
        <v>0</v>
      </c>
      <c r="J203" s="107"/>
      <c r="K203" s="107">
        <v>0</v>
      </c>
      <c r="L203" s="107"/>
      <c r="M203" s="107">
        <v>0</v>
      </c>
      <c r="N203" s="107"/>
      <c r="O203" s="107">
        <v>0</v>
      </c>
      <c r="P203" s="107"/>
      <c r="Q203" s="107">
        <v>0</v>
      </c>
      <c r="R203" s="107">
        <v>0</v>
      </c>
      <c r="S203" s="107">
        <v>0</v>
      </c>
      <c r="T203" s="107">
        <v>0</v>
      </c>
      <c r="U203" s="107">
        <v>0</v>
      </c>
      <c r="V203" s="107">
        <v>0</v>
      </c>
      <c r="W203" s="107"/>
      <c r="X203" s="107">
        <v>0</v>
      </c>
      <c r="Y203" s="107">
        <v>0</v>
      </c>
    </row>
    <row r="204" spans="1:25" ht="14.4" x14ac:dyDescent="0.3">
      <c r="A204" s="96">
        <v>171</v>
      </c>
      <c r="B204" s="301" t="s">
        <v>215</v>
      </c>
      <c r="C204" s="137">
        <v>36.700000000000003</v>
      </c>
      <c r="D204" s="314">
        <v>4</v>
      </c>
      <c r="E204" s="313">
        <v>9</v>
      </c>
      <c r="F204" s="302">
        <f t="shared" si="17"/>
        <v>0.24523160762942778</v>
      </c>
      <c r="G204" s="107">
        <v>0</v>
      </c>
      <c r="H204" s="300">
        <v>0</v>
      </c>
      <c r="I204" s="107">
        <v>0</v>
      </c>
      <c r="J204" s="107"/>
      <c r="K204" s="107">
        <v>0</v>
      </c>
      <c r="L204" s="107"/>
      <c r="M204" s="107">
        <v>0</v>
      </c>
      <c r="N204" s="107"/>
      <c r="O204" s="107">
        <v>0</v>
      </c>
      <c r="P204" s="107"/>
      <c r="Q204" s="107">
        <v>0</v>
      </c>
      <c r="R204" s="107">
        <v>0</v>
      </c>
      <c r="S204" s="107">
        <v>0</v>
      </c>
      <c r="T204" s="107">
        <v>0</v>
      </c>
      <c r="U204" s="107">
        <v>0</v>
      </c>
      <c r="V204" s="107"/>
      <c r="W204" s="107"/>
      <c r="X204" s="107"/>
      <c r="Y204" s="107"/>
    </row>
    <row r="205" spans="1:25" ht="14.4" x14ac:dyDescent="0.3">
      <c r="A205" s="96">
        <v>172</v>
      </c>
      <c r="B205" s="301" t="s">
        <v>216</v>
      </c>
      <c r="C205" s="137">
        <v>49.104999999999997</v>
      </c>
      <c r="D205" s="107">
        <v>0</v>
      </c>
      <c r="E205" s="96">
        <v>2</v>
      </c>
      <c r="F205" s="302">
        <f t="shared" si="17"/>
        <v>4.0729049994908874E-2</v>
      </c>
      <c r="G205" s="107">
        <v>0</v>
      </c>
      <c r="H205" s="300">
        <v>0</v>
      </c>
      <c r="I205" s="107">
        <v>0</v>
      </c>
      <c r="J205" s="107"/>
      <c r="K205" s="107">
        <v>0</v>
      </c>
      <c r="L205" s="107"/>
      <c r="M205" s="107">
        <v>0</v>
      </c>
      <c r="N205" s="107"/>
      <c r="O205" s="107">
        <v>0</v>
      </c>
      <c r="P205" s="107"/>
      <c r="Q205" s="107">
        <v>0</v>
      </c>
      <c r="R205" s="107">
        <v>0</v>
      </c>
      <c r="S205" s="107">
        <v>0</v>
      </c>
      <c r="T205" s="107">
        <v>0</v>
      </c>
      <c r="U205" s="107">
        <v>0</v>
      </c>
      <c r="V205" s="107">
        <v>0</v>
      </c>
      <c r="W205" s="107"/>
      <c r="X205" s="107">
        <v>0</v>
      </c>
      <c r="Y205" s="107">
        <v>0</v>
      </c>
    </row>
    <row r="206" spans="1:25" ht="14.4" x14ac:dyDescent="0.3">
      <c r="A206" s="79">
        <v>173</v>
      </c>
      <c r="B206" s="315" t="s">
        <v>217</v>
      </c>
      <c r="C206" s="127">
        <v>26.6</v>
      </c>
      <c r="D206" s="327">
        <v>11</v>
      </c>
      <c r="E206" s="327">
        <v>14</v>
      </c>
      <c r="F206" s="317">
        <f t="shared" si="17"/>
        <v>0.52631578947368418</v>
      </c>
      <c r="G206" s="328">
        <v>1</v>
      </c>
      <c r="H206" s="329">
        <f>G206/D206*100</f>
        <v>9.0909090909090917</v>
      </c>
      <c r="I206" s="316">
        <v>0</v>
      </c>
      <c r="J206" s="328"/>
      <c r="K206" s="328">
        <v>0</v>
      </c>
      <c r="L206" s="330"/>
      <c r="M206" s="328">
        <v>1</v>
      </c>
      <c r="N206" s="328"/>
      <c r="O206" s="328">
        <v>1</v>
      </c>
      <c r="P206" s="331"/>
      <c r="Q206" s="331">
        <f>M206/G206*100</f>
        <v>100</v>
      </c>
      <c r="R206" s="331">
        <v>1</v>
      </c>
      <c r="S206" s="331">
        <v>10</v>
      </c>
      <c r="T206" s="331">
        <v>1</v>
      </c>
      <c r="U206" s="331">
        <v>10</v>
      </c>
      <c r="V206" s="107"/>
      <c r="W206" s="332"/>
      <c r="X206" s="332"/>
      <c r="Y206" s="332"/>
    </row>
    <row r="207" spans="1:25" ht="14.4" x14ac:dyDescent="0.3">
      <c r="A207" s="96">
        <v>174</v>
      </c>
      <c r="B207" s="301" t="s">
        <v>218</v>
      </c>
      <c r="C207" s="137">
        <v>19.399999999999999</v>
      </c>
      <c r="D207" s="314">
        <v>1</v>
      </c>
      <c r="E207" s="305">
        <v>0</v>
      </c>
      <c r="F207" s="302">
        <f t="shared" si="17"/>
        <v>0</v>
      </c>
      <c r="G207" s="107">
        <v>0</v>
      </c>
      <c r="H207" s="329">
        <f>G207/D207*100</f>
        <v>0</v>
      </c>
      <c r="I207" s="107">
        <v>0</v>
      </c>
      <c r="J207" s="107"/>
      <c r="K207" s="107">
        <v>0</v>
      </c>
      <c r="L207" s="107"/>
      <c r="M207" s="107">
        <v>0</v>
      </c>
      <c r="N207" s="107"/>
      <c r="O207" s="107">
        <v>0</v>
      </c>
      <c r="P207" s="107"/>
      <c r="Q207" s="107">
        <v>0</v>
      </c>
      <c r="R207" s="107">
        <v>0</v>
      </c>
      <c r="S207" s="107">
        <v>0</v>
      </c>
      <c r="T207" s="107">
        <v>0</v>
      </c>
      <c r="U207" s="107">
        <v>0</v>
      </c>
      <c r="V207" s="107"/>
      <c r="W207" s="107"/>
      <c r="X207" s="107"/>
      <c r="Y207" s="107"/>
    </row>
    <row r="208" spans="1:25" ht="14.4" x14ac:dyDescent="0.3">
      <c r="A208" s="90"/>
      <c r="B208" s="308" t="s">
        <v>219</v>
      </c>
      <c r="C208" s="142"/>
      <c r="D208" s="309"/>
      <c r="E208" s="309"/>
      <c r="F208" s="310"/>
      <c r="G208" s="309"/>
      <c r="H208" s="298"/>
      <c r="I208" s="107"/>
      <c r="J208" s="309"/>
      <c r="K208" s="309"/>
      <c r="L208" s="309"/>
      <c r="M208" s="309"/>
      <c r="N208" s="309"/>
      <c r="O208" s="309"/>
      <c r="P208" s="309"/>
      <c r="Q208" s="309"/>
      <c r="R208" s="309"/>
      <c r="S208" s="309"/>
      <c r="T208" s="309"/>
      <c r="U208" s="309"/>
      <c r="V208" s="107"/>
      <c r="W208" s="309"/>
      <c r="X208" s="309"/>
      <c r="Y208" s="309"/>
    </row>
    <row r="209" spans="1:25" ht="14.4" x14ac:dyDescent="0.3">
      <c r="A209" s="96">
        <v>175</v>
      </c>
      <c r="B209" s="301" t="s">
        <v>220</v>
      </c>
      <c r="C209" s="137">
        <v>24.654</v>
      </c>
      <c r="D209" s="107">
        <v>0</v>
      </c>
      <c r="E209" s="96">
        <v>0</v>
      </c>
      <c r="F209" s="302">
        <f>E209/C209</f>
        <v>0</v>
      </c>
      <c r="G209" s="107">
        <v>0</v>
      </c>
      <c r="H209" s="298">
        <v>0</v>
      </c>
      <c r="I209" s="107">
        <v>0</v>
      </c>
      <c r="J209" s="107"/>
      <c r="K209" s="107">
        <v>0</v>
      </c>
      <c r="L209" s="107"/>
      <c r="M209" s="107">
        <v>0</v>
      </c>
      <c r="N209" s="107"/>
      <c r="O209" s="107">
        <v>0</v>
      </c>
      <c r="P209" s="107"/>
      <c r="Q209" s="107">
        <v>0</v>
      </c>
      <c r="R209" s="107">
        <v>0</v>
      </c>
      <c r="S209" s="107">
        <v>0</v>
      </c>
      <c r="T209" s="107">
        <v>0</v>
      </c>
      <c r="U209" s="107">
        <v>0</v>
      </c>
      <c r="V209" s="107">
        <v>0</v>
      </c>
      <c r="W209" s="107"/>
      <c r="X209" s="107">
        <v>0</v>
      </c>
      <c r="Y209" s="107">
        <v>0</v>
      </c>
    </row>
    <row r="210" spans="1:25" ht="14.4" x14ac:dyDescent="0.3">
      <c r="A210" s="79">
        <v>176</v>
      </c>
      <c r="B210" s="315" t="s">
        <v>221</v>
      </c>
      <c r="C210" s="127">
        <v>49.7</v>
      </c>
      <c r="D210" s="316">
        <v>18</v>
      </c>
      <c r="E210" s="79">
        <v>35</v>
      </c>
      <c r="F210" s="317">
        <f>E210/C210</f>
        <v>0.70422535211267601</v>
      </c>
      <c r="G210" s="316">
        <v>1</v>
      </c>
      <c r="H210" s="329">
        <f>G210/D210*100</f>
        <v>5.5555555555555554</v>
      </c>
      <c r="I210" s="316">
        <v>0</v>
      </c>
      <c r="J210" s="316"/>
      <c r="K210" s="316">
        <v>0</v>
      </c>
      <c r="L210" s="316"/>
      <c r="M210" s="316">
        <v>1</v>
      </c>
      <c r="N210" s="316"/>
      <c r="O210" s="316">
        <v>1</v>
      </c>
      <c r="P210" s="316"/>
      <c r="Q210" s="316">
        <f>M210/G210*100</f>
        <v>100</v>
      </c>
      <c r="R210" s="316">
        <v>3</v>
      </c>
      <c r="S210" s="316">
        <v>10</v>
      </c>
      <c r="T210" s="316">
        <v>3</v>
      </c>
      <c r="U210" s="316">
        <v>10</v>
      </c>
      <c r="V210" s="107"/>
      <c r="W210" s="107"/>
      <c r="X210" s="107"/>
      <c r="Y210" s="107"/>
    </row>
    <row r="211" spans="1:25" ht="14.4" x14ac:dyDescent="0.3">
      <c r="A211" s="79">
        <v>177</v>
      </c>
      <c r="B211" s="315" t="s">
        <v>222</v>
      </c>
      <c r="C211" s="127">
        <v>27.1</v>
      </c>
      <c r="D211" s="316">
        <v>4</v>
      </c>
      <c r="E211" s="79">
        <v>10</v>
      </c>
      <c r="F211" s="317">
        <f>E211/C211</f>
        <v>0.36900369003690037</v>
      </c>
      <c r="G211" s="316">
        <v>0</v>
      </c>
      <c r="H211" s="318">
        <v>0</v>
      </c>
      <c r="I211" s="316">
        <v>0</v>
      </c>
      <c r="J211" s="316"/>
      <c r="K211" s="316">
        <v>0</v>
      </c>
      <c r="L211" s="316"/>
      <c r="M211" s="316">
        <v>0</v>
      </c>
      <c r="N211" s="316"/>
      <c r="O211" s="316">
        <v>0</v>
      </c>
      <c r="P211" s="316"/>
      <c r="Q211" s="316">
        <v>0</v>
      </c>
      <c r="R211" s="316">
        <v>1</v>
      </c>
      <c r="S211" s="316">
        <v>10</v>
      </c>
      <c r="T211" s="316">
        <v>1</v>
      </c>
      <c r="U211" s="316">
        <v>10</v>
      </c>
      <c r="V211" s="107"/>
      <c r="W211" s="107"/>
      <c r="X211" s="107"/>
      <c r="Y211" s="107"/>
    </row>
    <row r="212" spans="1:25" ht="14.4" x14ac:dyDescent="0.3">
      <c r="A212" s="79">
        <v>178</v>
      </c>
      <c r="B212" s="315" t="s">
        <v>223</v>
      </c>
      <c r="C212" s="127">
        <v>92.7</v>
      </c>
      <c r="D212" s="316">
        <v>14</v>
      </c>
      <c r="E212" s="79">
        <v>12</v>
      </c>
      <c r="F212" s="317">
        <f>E212/C212</f>
        <v>0.12944983818770225</v>
      </c>
      <c r="G212" s="316">
        <v>1</v>
      </c>
      <c r="H212" s="318">
        <v>0</v>
      </c>
      <c r="I212" s="316">
        <v>0</v>
      </c>
      <c r="J212" s="316"/>
      <c r="K212" s="316">
        <v>0</v>
      </c>
      <c r="L212" s="316"/>
      <c r="M212" s="316">
        <v>1</v>
      </c>
      <c r="N212" s="316"/>
      <c r="O212" s="316">
        <v>1</v>
      </c>
      <c r="P212" s="316"/>
      <c r="Q212" s="316">
        <f>M212/G212*100</f>
        <v>100</v>
      </c>
      <c r="R212" s="316">
        <v>1</v>
      </c>
      <c r="S212" s="316">
        <v>10</v>
      </c>
      <c r="T212" s="316">
        <v>1</v>
      </c>
      <c r="U212" s="316">
        <v>8.4</v>
      </c>
      <c r="V212" s="107"/>
      <c r="W212" s="107"/>
      <c r="X212" s="107"/>
      <c r="Y212" s="107"/>
    </row>
    <row r="213" spans="1:25" ht="14.4" x14ac:dyDescent="0.3">
      <c r="A213" s="79">
        <v>179</v>
      </c>
      <c r="B213" s="315" t="s">
        <v>224</v>
      </c>
      <c r="C213" s="127">
        <v>41.3</v>
      </c>
      <c r="D213" s="316">
        <v>0</v>
      </c>
      <c r="E213" s="79">
        <v>10</v>
      </c>
      <c r="F213" s="317">
        <f>E213/C213</f>
        <v>0.24213075060532691</v>
      </c>
      <c r="G213" s="316">
        <v>0</v>
      </c>
      <c r="H213" s="318">
        <v>0</v>
      </c>
      <c r="I213" s="316">
        <v>0</v>
      </c>
      <c r="J213" s="316"/>
      <c r="K213" s="316">
        <v>0</v>
      </c>
      <c r="L213" s="316"/>
      <c r="M213" s="316">
        <v>0</v>
      </c>
      <c r="N213" s="316"/>
      <c r="O213" s="316">
        <v>0</v>
      </c>
      <c r="P213" s="316"/>
      <c r="Q213" s="316">
        <v>0</v>
      </c>
      <c r="R213" s="316">
        <v>1</v>
      </c>
      <c r="S213" s="316">
        <v>10</v>
      </c>
      <c r="T213" s="316">
        <v>1</v>
      </c>
      <c r="U213" s="316">
        <v>10</v>
      </c>
      <c r="V213" s="107"/>
      <c r="W213" s="107"/>
      <c r="X213" s="107"/>
      <c r="Y213" s="107"/>
    </row>
    <row r="214" spans="1:25" ht="14.4" x14ac:dyDescent="0.3">
      <c r="A214" s="90"/>
      <c r="B214" s="308" t="s">
        <v>225</v>
      </c>
      <c r="C214" s="142"/>
      <c r="D214" s="309"/>
      <c r="E214" s="309"/>
      <c r="F214" s="310"/>
      <c r="G214" s="309"/>
      <c r="H214" s="311"/>
      <c r="I214" s="107"/>
      <c r="J214" s="309"/>
      <c r="K214" s="309"/>
      <c r="L214" s="309"/>
      <c r="M214" s="309"/>
      <c r="N214" s="309"/>
      <c r="O214" s="309"/>
      <c r="P214" s="309"/>
      <c r="Q214" s="309"/>
      <c r="R214" s="309"/>
      <c r="S214" s="309"/>
      <c r="T214" s="309"/>
      <c r="U214" s="309"/>
      <c r="V214" s="107"/>
      <c r="W214" s="309"/>
      <c r="X214" s="309"/>
      <c r="Y214" s="309"/>
    </row>
    <row r="215" spans="1:25" ht="14.4" x14ac:dyDescent="0.3">
      <c r="A215" s="96">
        <v>180</v>
      </c>
      <c r="B215" s="301" t="s">
        <v>226</v>
      </c>
      <c r="C215" s="137">
        <v>30</v>
      </c>
      <c r="D215" s="107">
        <v>0</v>
      </c>
      <c r="E215" s="96">
        <v>0</v>
      </c>
      <c r="F215" s="302">
        <f t="shared" ref="F215:F223" si="18">E215/C215</f>
        <v>0</v>
      </c>
      <c r="G215" s="107">
        <v>0</v>
      </c>
      <c r="H215" s="300">
        <v>0</v>
      </c>
      <c r="I215" s="107">
        <v>0</v>
      </c>
      <c r="J215" s="107"/>
      <c r="K215" s="107">
        <v>0</v>
      </c>
      <c r="L215" s="107"/>
      <c r="M215" s="107">
        <v>0</v>
      </c>
      <c r="N215" s="107"/>
      <c r="O215" s="107">
        <v>0</v>
      </c>
      <c r="P215" s="107"/>
      <c r="Q215" s="107">
        <v>0</v>
      </c>
      <c r="R215" s="107">
        <v>0</v>
      </c>
      <c r="S215" s="107">
        <v>0</v>
      </c>
      <c r="T215" s="107">
        <v>0</v>
      </c>
      <c r="U215" s="107">
        <v>0</v>
      </c>
      <c r="V215" s="107"/>
      <c r="W215" s="107"/>
      <c r="X215" s="107"/>
      <c r="Y215" s="107"/>
    </row>
    <row r="216" spans="1:25" ht="14.4" x14ac:dyDescent="0.3">
      <c r="A216" s="96">
        <v>181</v>
      </c>
      <c r="B216" s="301" t="s">
        <v>227</v>
      </c>
      <c r="C216" s="137">
        <v>21.7</v>
      </c>
      <c r="D216" s="107">
        <v>0</v>
      </c>
      <c r="E216" s="96">
        <v>0</v>
      </c>
      <c r="F216" s="302">
        <f t="shared" si="18"/>
        <v>0</v>
      </c>
      <c r="G216" s="107">
        <v>0</v>
      </c>
      <c r="H216" s="300">
        <v>0</v>
      </c>
      <c r="I216" s="107">
        <v>0</v>
      </c>
      <c r="J216" s="107"/>
      <c r="K216" s="107">
        <v>0</v>
      </c>
      <c r="L216" s="107"/>
      <c r="M216" s="107">
        <v>0</v>
      </c>
      <c r="N216" s="107"/>
      <c r="O216" s="107">
        <v>0</v>
      </c>
      <c r="P216" s="107"/>
      <c r="Q216" s="107">
        <v>0</v>
      </c>
      <c r="R216" s="107">
        <v>0</v>
      </c>
      <c r="S216" s="107">
        <v>0</v>
      </c>
      <c r="T216" s="107">
        <v>0</v>
      </c>
      <c r="U216" s="107">
        <v>0</v>
      </c>
      <c r="V216" s="107"/>
      <c r="W216" s="107"/>
      <c r="X216" s="107"/>
      <c r="Y216" s="107"/>
    </row>
    <row r="217" spans="1:25" ht="14.4" x14ac:dyDescent="0.3">
      <c r="A217" s="96">
        <v>182</v>
      </c>
      <c r="B217" s="301" t="s">
        <v>228</v>
      </c>
      <c r="C217" s="137">
        <v>36.756</v>
      </c>
      <c r="D217" s="107">
        <v>0</v>
      </c>
      <c r="E217" s="96">
        <v>0</v>
      </c>
      <c r="F217" s="302">
        <f t="shared" si="18"/>
        <v>0</v>
      </c>
      <c r="G217" s="107">
        <v>0</v>
      </c>
      <c r="H217" s="300">
        <v>0</v>
      </c>
      <c r="I217" s="107">
        <v>0</v>
      </c>
      <c r="J217" s="107"/>
      <c r="K217" s="107">
        <v>0</v>
      </c>
      <c r="L217" s="107"/>
      <c r="M217" s="107">
        <v>0</v>
      </c>
      <c r="N217" s="107"/>
      <c r="O217" s="107">
        <v>0</v>
      </c>
      <c r="P217" s="107"/>
      <c r="Q217" s="107">
        <v>0</v>
      </c>
      <c r="R217" s="107">
        <v>0</v>
      </c>
      <c r="S217" s="107">
        <v>0</v>
      </c>
      <c r="T217" s="107">
        <v>0</v>
      </c>
      <c r="U217" s="107">
        <v>0</v>
      </c>
      <c r="V217" s="107">
        <v>0</v>
      </c>
      <c r="W217" s="107"/>
      <c r="X217" s="107">
        <v>0</v>
      </c>
      <c r="Y217" s="107">
        <v>0</v>
      </c>
    </row>
    <row r="218" spans="1:25" ht="14.4" x14ac:dyDescent="0.3">
      <c r="A218" s="96">
        <v>183</v>
      </c>
      <c r="B218" s="301" t="s">
        <v>229</v>
      </c>
      <c r="C218" s="137">
        <v>47.5</v>
      </c>
      <c r="D218" s="107">
        <v>0</v>
      </c>
      <c r="E218" s="96">
        <v>0</v>
      </c>
      <c r="F218" s="302">
        <f t="shared" si="18"/>
        <v>0</v>
      </c>
      <c r="G218" s="107">
        <v>0</v>
      </c>
      <c r="H218" s="300">
        <v>0</v>
      </c>
      <c r="I218" s="107">
        <v>0</v>
      </c>
      <c r="J218" s="107"/>
      <c r="K218" s="107">
        <v>0</v>
      </c>
      <c r="L218" s="107"/>
      <c r="M218" s="107">
        <v>0</v>
      </c>
      <c r="N218" s="107"/>
      <c r="O218" s="107">
        <v>0</v>
      </c>
      <c r="P218" s="107"/>
      <c r="Q218" s="107">
        <v>0</v>
      </c>
      <c r="R218" s="107">
        <v>0</v>
      </c>
      <c r="S218" s="107">
        <v>0</v>
      </c>
      <c r="T218" s="107">
        <v>0</v>
      </c>
      <c r="U218" s="107">
        <v>0</v>
      </c>
      <c r="V218" s="107"/>
      <c r="W218" s="107"/>
      <c r="X218" s="107"/>
      <c r="Y218" s="107"/>
    </row>
    <row r="219" spans="1:25" ht="14.4" x14ac:dyDescent="0.3">
      <c r="A219" s="96">
        <v>184</v>
      </c>
      <c r="B219" s="301" t="s">
        <v>230</v>
      </c>
      <c r="C219" s="137">
        <v>13.875999999999999</v>
      </c>
      <c r="D219" s="107">
        <v>0</v>
      </c>
      <c r="E219" s="96">
        <v>0</v>
      </c>
      <c r="F219" s="302">
        <f t="shared" si="18"/>
        <v>0</v>
      </c>
      <c r="G219" s="107">
        <v>0</v>
      </c>
      <c r="H219" s="300">
        <v>0</v>
      </c>
      <c r="I219" s="107">
        <v>0</v>
      </c>
      <c r="J219" s="107"/>
      <c r="K219" s="107">
        <v>0</v>
      </c>
      <c r="L219" s="107"/>
      <c r="M219" s="107">
        <v>0</v>
      </c>
      <c r="N219" s="107"/>
      <c r="O219" s="107">
        <v>0</v>
      </c>
      <c r="P219" s="107"/>
      <c r="Q219" s="107">
        <v>0</v>
      </c>
      <c r="R219" s="107">
        <v>0</v>
      </c>
      <c r="S219" s="107">
        <v>0</v>
      </c>
      <c r="T219" s="107">
        <v>0</v>
      </c>
      <c r="U219" s="107">
        <v>0</v>
      </c>
      <c r="V219" s="107">
        <v>0</v>
      </c>
      <c r="W219" s="107"/>
      <c r="X219" s="107">
        <v>0</v>
      </c>
      <c r="Y219" s="107">
        <v>0</v>
      </c>
    </row>
    <row r="220" spans="1:25" ht="14.4" x14ac:dyDescent="0.3">
      <c r="A220" s="79">
        <v>185</v>
      </c>
      <c r="B220" s="315" t="s">
        <v>231</v>
      </c>
      <c r="C220" s="127">
        <v>46.5</v>
      </c>
      <c r="D220" s="316">
        <v>10</v>
      </c>
      <c r="E220" s="79">
        <v>10</v>
      </c>
      <c r="F220" s="317">
        <f t="shared" si="18"/>
        <v>0.21505376344086022</v>
      </c>
      <c r="G220" s="316">
        <v>1</v>
      </c>
      <c r="H220" s="318">
        <f>G220/D220*100</f>
        <v>10</v>
      </c>
      <c r="I220" s="316">
        <v>0</v>
      </c>
      <c r="J220" s="316"/>
      <c r="K220" s="316">
        <v>0</v>
      </c>
      <c r="L220" s="316"/>
      <c r="M220" s="316">
        <v>0</v>
      </c>
      <c r="N220" s="316"/>
      <c r="O220" s="316">
        <v>0</v>
      </c>
      <c r="P220" s="316"/>
      <c r="Q220" s="316">
        <v>0</v>
      </c>
      <c r="R220" s="316">
        <v>1</v>
      </c>
      <c r="S220" s="316">
        <v>10</v>
      </c>
      <c r="T220" s="316">
        <v>1</v>
      </c>
      <c r="U220" s="316">
        <v>10</v>
      </c>
      <c r="V220" s="107"/>
      <c r="W220" s="107"/>
      <c r="X220" s="107"/>
      <c r="Y220" s="107"/>
    </row>
    <row r="221" spans="1:25" ht="14.4" x14ac:dyDescent="0.3">
      <c r="A221" s="96">
        <v>186</v>
      </c>
      <c r="B221" s="301" t="s">
        <v>232</v>
      </c>
      <c r="C221" s="137">
        <v>28.5</v>
      </c>
      <c r="D221" s="107">
        <v>0</v>
      </c>
      <c r="E221" s="96">
        <v>0</v>
      </c>
      <c r="F221" s="302">
        <f t="shared" si="18"/>
        <v>0</v>
      </c>
      <c r="G221" s="107">
        <v>0</v>
      </c>
      <c r="H221" s="300">
        <v>0</v>
      </c>
      <c r="I221" s="107">
        <v>0</v>
      </c>
      <c r="J221" s="107"/>
      <c r="K221" s="107">
        <v>0</v>
      </c>
      <c r="L221" s="107"/>
      <c r="M221" s="107">
        <v>0</v>
      </c>
      <c r="N221" s="107"/>
      <c r="O221" s="107">
        <v>0</v>
      </c>
      <c r="P221" s="107"/>
      <c r="Q221" s="107">
        <v>0</v>
      </c>
      <c r="R221" s="107">
        <v>0</v>
      </c>
      <c r="S221" s="107">
        <v>0</v>
      </c>
      <c r="T221" s="107">
        <v>0</v>
      </c>
      <c r="U221" s="107">
        <v>0</v>
      </c>
      <c r="V221" s="107"/>
      <c r="W221" s="107"/>
      <c r="X221" s="107"/>
      <c r="Y221" s="107"/>
    </row>
    <row r="222" spans="1:25" ht="14.4" x14ac:dyDescent="0.3">
      <c r="A222" s="79">
        <v>187</v>
      </c>
      <c r="B222" s="315" t="s">
        <v>233</v>
      </c>
      <c r="C222" s="127">
        <v>13.4</v>
      </c>
      <c r="D222" s="316">
        <v>10</v>
      </c>
      <c r="E222" s="79">
        <v>13</v>
      </c>
      <c r="F222" s="317">
        <f t="shared" si="18"/>
        <v>0.97014925373134331</v>
      </c>
      <c r="G222" s="316">
        <v>1</v>
      </c>
      <c r="H222" s="318">
        <f>G222/D222*100</f>
        <v>10</v>
      </c>
      <c r="I222" s="316">
        <v>0</v>
      </c>
      <c r="J222" s="316"/>
      <c r="K222" s="316">
        <v>0</v>
      </c>
      <c r="L222" s="316"/>
      <c r="M222" s="316">
        <v>1</v>
      </c>
      <c r="N222" s="316"/>
      <c r="O222" s="316">
        <v>1</v>
      </c>
      <c r="P222" s="316"/>
      <c r="Q222" s="316">
        <f>M222/G222*100</f>
        <v>100</v>
      </c>
      <c r="R222" s="316">
        <v>1</v>
      </c>
      <c r="S222" s="316">
        <v>10</v>
      </c>
      <c r="T222" s="316">
        <v>1</v>
      </c>
      <c r="U222" s="316">
        <v>10</v>
      </c>
      <c r="V222" s="107"/>
      <c r="W222" s="107"/>
      <c r="X222" s="107"/>
      <c r="Y222" s="107"/>
    </row>
    <row r="223" spans="1:25" ht="14.4" x14ac:dyDescent="0.3">
      <c r="A223" s="96">
        <v>188</v>
      </c>
      <c r="B223" s="301" t="s">
        <v>234</v>
      </c>
      <c r="C223" s="137">
        <v>29.2</v>
      </c>
      <c r="D223" s="314">
        <v>6</v>
      </c>
      <c r="E223" s="313">
        <v>5</v>
      </c>
      <c r="F223" s="302">
        <f t="shared" si="18"/>
        <v>0.17123287671232876</v>
      </c>
      <c r="G223" s="107">
        <v>0</v>
      </c>
      <c r="H223" s="300">
        <v>0</v>
      </c>
      <c r="I223" s="107">
        <v>0</v>
      </c>
      <c r="J223" s="107"/>
      <c r="K223" s="107">
        <v>0</v>
      </c>
      <c r="L223" s="107"/>
      <c r="M223" s="107">
        <v>0</v>
      </c>
      <c r="N223" s="107"/>
      <c r="O223" s="107">
        <v>0</v>
      </c>
      <c r="P223" s="107"/>
      <c r="Q223" s="107">
        <v>0</v>
      </c>
      <c r="R223" s="107">
        <v>0</v>
      </c>
      <c r="S223" s="107">
        <v>0</v>
      </c>
      <c r="T223" s="107">
        <v>0</v>
      </c>
      <c r="U223" s="107">
        <v>0</v>
      </c>
      <c r="V223" s="107"/>
      <c r="W223" s="107"/>
      <c r="X223" s="107"/>
      <c r="Y223" s="107"/>
    </row>
    <row r="224" spans="1:25" ht="14.4" x14ac:dyDescent="0.3">
      <c r="A224" s="90"/>
      <c r="B224" s="308" t="s">
        <v>235</v>
      </c>
      <c r="C224" s="142"/>
      <c r="D224" s="309"/>
      <c r="E224" s="309"/>
      <c r="F224" s="310"/>
      <c r="G224" s="309"/>
      <c r="H224" s="311"/>
      <c r="I224" s="107"/>
      <c r="J224" s="309"/>
      <c r="K224" s="309"/>
      <c r="L224" s="309"/>
      <c r="M224" s="309"/>
      <c r="N224" s="309"/>
      <c r="O224" s="309"/>
      <c r="P224" s="309"/>
      <c r="Q224" s="309"/>
      <c r="R224" s="309"/>
      <c r="S224" s="309"/>
      <c r="T224" s="309"/>
      <c r="U224" s="309"/>
      <c r="V224" s="107"/>
      <c r="W224" s="309"/>
      <c r="X224" s="309"/>
      <c r="Y224" s="309"/>
    </row>
    <row r="225" spans="1:25" ht="14.4" x14ac:dyDescent="0.3">
      <c r="A225" s="96">
        <v>189</v>
      </c>
      <c r="B225" s="301" t="s">
        <v>236</v>
      </c>
      <c r="C225" s="137">
        <v>23.04</v>
      </c>
      <c r="D225" s="107">
        <v>0</v>
      </c>
      <c r="E225" s="305">
        <v>0</v>
      </c>
      <c r="F225" s="302">
        <f t="shared" ref="F225:F232" si="19">E225/C225</f>
        <v>0</v>
      </c>
      <c r="G225" s="107">
        <v>0</v>
      </c>
      <c r="H225" s="300">
        <v>0</v>
      </c>
      <c r="I225" s="107">
        <v>0</v>
      </c>
      <c r="J225" s="107"/>
      <c r="K225" s="107">
        <v>0</v>
      </c>
      <c r="L225" s="107"/>
      <c r="M225" s="107">
        <v>0</v>
      </c>
      <c r="N225" s="107"/>
      <c r="O225" s="107">
        <v>0</v>
      </c>
      <c r="P225" s="107"/>
      <c r="Q225" s="107">
        <v>0</v>
      </c>
      <c r="R225" s="107">
        <v>0</v>
      </c>
      <c r="S225" s="107">
        <v>0</v>
      </c>
      <c r="T225" s="107">
        <v>0</v>
      </c>
      <c r="U225" s="107">
        <v>0</v>
      </c>
      <c r="V225" s="107">
        <v>0</v>
      </c>
      <c r="W225" s="107"/>
      <c r="X225" s="107">
        <v>0</v>
      </c>
      <c r="Y225" s="107">
        <v>0</v>
      </c>
    </row>
    <row r="226" spans="1:25" ht="14.4" x14ac:dyDescent="0.3">
      <c r="A226" s="96">
        <v>190</v>
      </c>
      <c r="B226" s="301" t="s">
        <v>237</v>
      </c>
      <c r="C226" s="137">
        <v>32.856999999999999</v>
      </c>
      <c r="D226" s="107">
        <v>0</v>
      </c>
      <c r="E226" s="305">
        <v>0</v>
      </c>
      <c r="F226" s="302">
        <f t="shared" si="19"/>
        <v>0</v>
      </c>
      <c r="G226" s="107">
        <v>0</v>
      </c>
      <c r="H226" s="300">
        <v>0</v>
      </c>
      <c r="I226" s="107">
        <v>0</v>
      </c>
      <c r="J226" s="107"/>
      <c r="K226" s="107">
        <v>0</v>
      </c>
      <c r="L226" s="107"/>
      <c r="M226" s="107">
        <v>0</v>
      </c>
      <c r="N226" s="107"/>
      <c r="O226" s="107">
        <v>0</v>
      </c>
      <c r="P226" s="107"/>
      <c r="Q226" s="107">
        <v>0</v>
      </c>
      <c r="R226" s="107">
        <v>0</v>
      </c>
      <c r="S226" s="107">
        <v>0</v>
      </c>
      <c r="T226" s="107">
        <v>0</v>
      </c>
      <c r="U226" s="107">
        <v>0</v>
      </c>
      <c r="V226" s="107">
        <v>0</v>
      </c>
      <c r="W226" s="107"/>
      <c r="X226" s="107">
        <v>0</v>
      </c>
      <c r="Y226" s="107">
        <v>0</v>
      </c>
    </row>
    <row r="227" spans="1:25" ht="14.4" x14ac:dyDescent="0.3">
      <c r="A227" s="96">
        <v>191</v>
      </c>
      <c r="B227" s="301" t="s">
        <v>238</v>
      </c>
      <c r="C227" s="137">
        <v>18.899999999999999</v>
      </c>
      <c r="D227" s="107">
        <v>0</v>
      </c>
      <c r="E227" s="96">
        <v>0</v>
      </c>
      <c r="F227" s="302">
        <f t="shared" si="19"/>
        <v>0</v>
      </c>
      <c r="G227" s="107">
        <v>0</v>
      </c>
      <c r="H227" s="300">
        <v>0</v>
      </c>
      <c r="I227" s="107">
        <v>0</v>
      </c>
      <c r="J227" s="107"/>
      <c r="K227" s="107">
        <v>0</v>
      </c>
      <c r="L227" s="107"/>
      <c r="M227" s="107">
        <v>0</v>
      </c>
      <c r="N227" s="107"/>
      <c r="O227" s="107">
        <v>0</v>
      </c>
      <c r="P227" s="107"/>
      <c r="Q227" s="107">
        <v>0</v>
      </c>
      <c r="R227" s="107">
        <v>0</v>
      </c>
      <c r="S227" s="107">
        <v>0</v>
      </c>
      <c r="T227" s="107">
        <v>0</v>
      </c>
      <c r="U227" s="107">
        <v>0</v>
      </c>
      <c r="V227" s="107"/>
      <c r="W227" s="107"/>
      <c r="X227" s="107"/>
      <c r="Y227" s="107"/>
    </row>
    <row r="228" spans="1:25" ht="14.4" x14ac:dyDescent="0.3">
      <c r="A228" s="96">
        <v>192</v>
      </c>
      <c r="B228" s="301" t="s">
        <v>239</v>
      </c>
      <c r="C228" s="137">
        <v>18</v>
      </c>
      <c r="D228" s="336">
        <v>0</v>
      </c>
      <c r="E228" s="96">
        <v>0</v>
      </c>
      <c r="F228" s="302">
        <f t="shared" si="19"/>
        <v>0</v>
      </c>
      <c r="G228" s="107">
        <v>0</v>
      </c>
      <c r="H228" s="300">
        <v>0</v>
      </c>
      <c r="I228" s="107">
        <v>0</v>
      </c>
      <c r="J228" s="107"/>
      <c r="K228" s="107">
        <v>0</v>
      </c>
      <c r="L228" s="107"/>
      <c r="M228" s="107">
        <v>0</v>
      </c>
      <c r="N228" s="107"/>
      <c r="O228" s="107">
        <v>0</v>
      </c>
      <c r="P228" s="107"/>
      <c r="Q228" s="107">
        <v>0</v>
      </c>
      <c r="R228" s="107">
        <v>0</v>
      </c>
      <c r="S228" s="107">
        <v>0</v>
      </c>
      <c r="T228" s="107">
        <v>0</v>
      </c>
      <c r="U228" s="107">
        <v>0</v>
      </c>
      <c r="V228" s="107"/>
      <c r="W228" s="107"/>
      <c r="X228" s="107"/>
      <c r="Y228" s="107"/>
    </row>
    <row r="229" spans="1:25" ht="14.4" x14ac:dyDescent="0.3">
      <c r="A229" s="96">
        <v>193</v>
      </c>
      <c r="B229" s="301" t="s">
        <v>240</v>
      </c>
      <c r="C229" s="137">
        <v>25.6</v>
      </c>
      <c r="D229" s="107">
        <v>0</v>
      </c>
      <c r="E229" s="96">
        <v>0</v>
      </c>
      <c r="F229" s="302">
        <f t="shared" si="19"/>
        <v>0</v>
      </c>
      <c r="G229" s="107">
        <v>0</v>
      </c>
      <c r="H229" s="300">
        <v>0</v>
      </c>
      <c r="I229" s="107">
        <v>0</v>
      </c>
      <c r="J229" s="107"/>
      <c r="K229" s="107">
        <v>0</v>
      </c>
      <c r="L229" s="107"/>
      <c r="M229" s="107">
        <v>0</v>
      </c>
      <c r="N229" s="107"/>
      <c r="O229" s="107">
        <v>0</v>
      </c>
      <c r="P229" s="107"/>
      <c r="Q229" s="107">
        <v>0</v>
      </c>
      <c r="R229" s="107">
        <v>0</v>
      </c>
      <c r="S229" s="107">
        <v>0</v>
      </c>
      <c r="T229" s="107">
        <v>0</v>
      </c>
      <c r="U229" s="107">
        <v>0</v>
      </c>
      <c r="V229" s="107"/>
      <c r="W229" s="107"/>
      <c r="X229" s="107"/>
      <c r="Y229" s="107"/>
    </row>
    <row r="230" spans="1:25" ht="14.4" x14ac:dyDescent="0.3">
      <c r="A230" s="96">
        <v>194</v>
      </c>
      <c r="B230" s="301" t="s">
        <v>241</v>
      </c>
      <c r="C230" s="137">
        <v>56.9</v>
      </c>
      <c r="D230" s="107">
        <v>0</v>
      </c>
      <c r="E230" s="96">
        <v>0</v>
      </c>
      <c r="F230" s="302">
        <f t="shared" si="19"/>
        <v>0</v>
      </c>
      <c r="G230" s="107">
        <v>0</v>
      </c>
      <c r="H230" s="300">
        <v>0</v>
      </c>
      <c r="I230" s="107">
        <v>0</v>
      </c>
      <c r="J230" s="107"/>
      <c r="K230" s="107">
        <v>0</v>
      </c>
      <c r="L230" s="107"/>
      <c r="M230" s="107">
        <v>0</v>
      </c>
      <c r="N230" s="107"/>
      <c r="O230" s="107">
        <v>0</v>
      </c>
      <c r="P230" s="107"/>
      <c r="Q230" s="107">
        <v>0</v>
      </c>
      <c r="R230" s="107">
        <v>0</v>
      </c>
      <c r="S230" s="107">
        <v>0</v>
      </c>
      <c r="T230" s="107">
        <v>0</v>
      </c>
      <c r="U230" s="107">
        <v>0</v>
      </c>
      <c r="V230" s="107"/>
      <c r="W230" s="107"/>
      <c r="X230" s="107"/>
      <c r="Y230" s="107"/>
    </row>
    <row r="231" spans="1:25" ht="14.4" x14ac:dyDescent="0.3">
      <c r="A231" s="96">
        <v>195</v>
      </c>
      <c r="B231" s="301" t="s">
        <v>242</v>
      </c>
      <c r="C231" s="137">
        <v>34.6</v>
      </c>
      <c r="D231" s="107">
        <v>0</v>
      </c>
      <c r="E231" s="96">
        <v>2</v>
      </c>
      <c r="F231" s="302">
        <f t="shared" si="19"/>
        <v>5.7803468208092484E-2</v>
      </c>
      <c r="G231" s="107">
        <v>0</v>
      </c>
      <c r="H231" s="300">
        <v>0</v>
      </c>
      <c r="I231" s="107">
        <v>0</v>
      </c>
      <c r="J231" s="107"/>
      <c r="K231" s="107">
        <v>0</v>
      </c>
      <c r="L231" s="107"/>
      <c r="M231" s="107">
        <v>0</v>
      </c>
      <c r="N231" s="107"/>
      <c r="O231" s="107">
        <v>0</v>
      </c>
      <c r="P231" s="107"/>
      <c r="Q231" s="107">
        <v>0</v>
      </c>
      <c r="R231" s="107">
        <v>0</v>
      </c>
      <c r="S231" s="107">
        <v>0</v>
      </c>
      <c r="T231" s="107">
        <v>0</v>
      </c>
      <c r="U231" s="107">
        <v>0</v>
      </c>
      <c r="V231" s="107"/>
      <c r="W231" s="107"/>
      <c r="X231" s="107"/>
      <c r="Y231" s="107"/>
    </row>
    <row r="232" spans="1:25" ht="14.4" x14ac:dyDescent="0.3">
      <c r="A232" s="96">
        <v>196</v>
      </c>
      <c r="B232" s="301" t="s">
        <v>243</v>
      </c>
      <c r="C232" s="137">
        <v>28</v>
      </c>
      <c r="D232" s="107">
        <v>0</v>
      </c>
      <c r="E232" s="96">
        <v>0</v>
      </c>
      <c r="F232" s="302">
        <f t="shared" si="19"/>
        <v>0</v>
      </c>
      <c r="G232" s="107">
        <v>0</v>
      </c>
      <c r="H232" s="300">
        <v>0</v>
      </c>
      <c r="I232" s="107">
        <v>0</v>
      </c>
      <c r="J232" s="107"/>
      <c r="K232" s="107">
        <v>0</v>
      </c>
      <c r="L232" s="107"/>
      <c r="M232" s="107">
        <v>0</v>
      </c>
      <c r="N232" s="107"/>
      <c r="O232" s="107">
        <v>0</v>
      </c>
      <c r="P232" s="107"/>
      <c r="Q232" s="107">
        <v>0</v>
      </c>
      <c r="R232" s="107">
        <v>0</v>
      </c>
      <c r="S232" s="107">
        <v>0</v>
      </c>
      <c r="T232" s="107">
        <v>0</v>
      </c>
      <c r="U232" s="107">
        <v>0</v>
      </c>
      <c r="V232" s="107"/>
      <c r="W232" s="107"/>
      <c r="X232" s="107"/>
      <c r="Y232" s="107"/>
    </row>
    <row r="233" spans="1:25" ht="13.8" x14ac:dyDescent="0.3">
      <c r="A233" s="337"/>
      <c r="B233" s="338" t="s">
        <v>244</v>
      </c>
      <c r="C233" s="339"/>
      <c r="D233" s="340"/>
      <c r="E233" s="340"/>
      <c r="F233" s="341"/>
      <c r="G233" s="340"/>
      <c r="H233" s="339"/>
      <c r="I233" s="342"/>
      <c r="J233" s="340"/>
      <c r="K233" s="340"/>
      <c r="L233" s="340"/>
      <c r="M233" s="340"/>
      <c r="N233" s="340"/>
      <c r="O233" s="340"/>
      <c r="P233" s="340"/>
      <c r="Q233" s="340"/>
      <c r="R233" s="340"/>
      <c r="S233" s="340"/>
      <c r="T233" s="340"/>
      <c r="U233" s="340"/>
      <c r="V233" s="107"/>
      <c r="W233" s="340"/>
      <c r="X233" s="340"/>
      <c r="Y233" s="340"/>
    </row>
    <row r="234" spans="1:25" ht="13.8" customHeight="1" x14ac:dyDescent="0.3">
      <c r="A234" s="421" t="s">
        <v>245</v>
      </c>
      <c r="B234" s="421"/>
      <c r="C234" s="343">
        <f>SUM(C14:C232)</f>
        <v>6395.8829999999989</v>
      </c>
      <c r="D234" s="344">
        <f>SUM(D14:D232)</f>
        <v>327</v>
      </c>
      <c r="E234" s="344">
        <f>SUM(E14:E232)</f>
        <v>452</v>
      </c>
      <c r="F234" s="345">
        <f>E234/C234</f>
        <v>7.0670460982478894E-2</v>
      </c>
      <c r="G234" s="346">
        <f>SUM(G14:G232)</f>
        <v>21</v>
      </c>
      <c r="H234" s="311">
        <f>G234/D234*100</f>
        <v>6.4220183486238538</v>
      </c>
      <c r="I234" s="347">
        <f>SUM(I14:I232)</f>
        <v>0</v>
      </c>
      <c r="J234" s="347"/>
      <c r="K234" s="347">
        <f>SUM(K14:K232)</f>
        <v>0</v>
      </c>
      <c r="L234" s="347"/>
      <c r="M234" s="347">
        <f>SUM(M14:M232)</f>
        <v>8</v>
      </c>
      <c r="N234" s="347"/>
      <c r="O234" s="347">
        <f>SUM(O14:O232)</f>
        <v>8</v>
      </c>
      <c r="P234" s="347"/>
      <c r="Q234" s="346">
        <f>M234/G234*100</f>
        <v>38.095238095238095</v>
      </c>
      <c r="R234" s="346">
        <f>SUM(R14:R232)</f>
        <v>32</v>
      </c>
      <c r="S234" s="348">
        <v>7.1</v>
      </c>
      <c r="T234" s="346">
        <f>SUM(T14:T232)</f>
        <v>32</v>
      </c>
      <c r="U234" s="348">
        <v>7.1</v>
      </c>
      <c r="V234" s="346">
        <f>SUM(V14:V232)</f>
        <v>0</v>
      </c>
      <c r="W234" s="346"/>
      <c r="X234" s="346">
        <f>SUM(X14:X232)</f>
        <v>0</v>
      </c>
      <c r="Y234" s="346">
        <v>0</v>
      </c>
    </row>
    <row r="235" spans="1:25" ht="13.8" customHeight="1" x14ac:dyDescent="0.3">
      <c r="A235" s="349"/>
      <c r="B235" s="349"/>
      <c r="C235" s="350"/>
      <c r="D235" s="238"/>
      <c r="E235" s="238"/>
      <c r="F235" s="351"/>
      <c r="G235" s="352"/>
      <c r="H235" s="353"/>
      <c r="I235" s="354"/>
      <c r="J235" s="354"/>
      <c r="K235" s="354"/>
      <c r="L235" s="354"/>
      <c r="M235" s="354"/>
      <c r="N235" s="354"/>
      <c r="O235" s="354"/>
      <c r="P235" s="354"/>
      <c r="Q235" s="352"/>
      <c r="R235" s="352"/>
      <c r="S235" s="236"/>
      <c r="T235" s="352"/>
      <c r="U235" s="236"/>
      <c r="V235" s="352"/>
      <c r="W235" s="352"/>
      <c r="X235" s="352"/>
      <c r="Y235" s="352"/>
    </row>
    <row r="236" spans="1:25" ht="76.2" customHeight="1" x14ac:dyDescent="0.25">
      <c r="B236" s="276" t="s">
        <v>246</v>
      </c>
      <c r="C236" s="413" t="s">
        <v>247</v>
      </c>
      <c r="D236" s="413"/>
      <c r="E236" s="413"/>
      <c r="F236" s="413"/>
      <c r="G236" s="277"/>
      <c r="H236" s="414" t="s">
        <v>248</v>
      </c>
      <c r="I236" s="414"/>
      <c r="J236" s="414"/>
      <c r="K236" s="277"/>
      <c r="L236" s="415" t="s">
        <v>249</v>
      </c>
      <c r="M236" s="415"/>
      <c r="N236" s="415"/>
      <c r="O236" s="277"/>
      <c r="P236" s="277"/>
      <c r="Q236" s="422" t="s">
        <v>262</v>
      </c>
      <c r="R236" s="422"/>
      <c r="S236" s="422"/>
    </row>
    <row r="237" spans="1:25" ht="13.2" customHeight="1" x14ac:dyDescent="0.25">
      <c r="B237" s="279"/>
      <c r="C237" s="416" t="s">
        <v>250</v>
      </c>
      <c r="D237" s="416"/>
      <c r="E237" s="416"/>
      <c r="F237" s="416"/>
      <c r="G237" s="279"/>
      <c r="H237" s="417" t="s">
        <v>251</v>
      </c>
      <c r="I237" s="417"/>
      <c r="J237" s="417"/>
      <c r="K237" s="279"/>
      <c r="L237" s="418" t="s">
        <v>252</v>
      </c>
      <c r="M237" s="418"/>
      <c r="N237" s="418"/>
      <c r="O237" s="279"/>
      <c r="P237" s="279"/>
      <c r="Q237" s="280"/>
      <c r="R237" s="280"/>
      <c r="S237" s="279"/>
    </row>
    <row r="238" spans="1:25" x14ac:dyDescent="0.25">
      <c r="B238" s="279"/>
      <c r="C238" s="280"/>
      <c r="D238" s="279"/>
      <c r="E238" s="279"/>
      <c r="F238" s="355"/>
      <c r="G238" s="279"/>
      <c r="H238" s="356"/>
      <c r="I238" s="357"/>
      <c r="J238" s="358"/>
      <c r="K238" s="279"/>
      <c r="L238" s="279"/>
      <c r="M238" s="279"/>
      <c r="N238" s="279"/>
      <c r="O238" s="279"/>
      <c r="P238" s="279"/>
      <c r="Q238" s="280"/>
      <c r="R238" s="280"/>
      <c r="S238" s="279"/>
    </row>
  </sheetData>
  <sheetProtection selectLockedCells="1" selectUnlockedCells="1"/>
  <mergeCells count="41">
    <mergeCell ref="A8:A12"/>
    <mergeCell ref="B8:B12"/>
    <mergeCell ref="C8:C12"/>
    <mergeCell ref="D8:E11"/>
    <mergeCell ref="F8:F12"/>
    <mergeCell ref="G8:Q8"/>
    <mergeCell ref="J10:L10"/>
    <mergeCell ref="C2:Y2"/>
    <mergeCell ref="E4:G4"/>
    <mergeCell ref="B6:D6"/>
    <mergeCell ref="R8:Y8"/>
    <mergeCell ref="T10:T12"/>
    <mergeCell ref="U10:U12"/>
    <mergeCell ref="V10:V12"/>
    <mergeCell ref="N10:P10"/>
    <mergeCell ref="M9:Q9"/>
    <mergeCell ref="R9:S9"/>
    <mergeCell ref="R10:R12"/>
    <mergeCell ref="S10:S12"/>
    <mergeCell ref="J11:K11"/>
    <mergeCell ref="L11:L12"/>
    <mergeCell ref="A234:B234"/>
    <mergeCell ref="C236:F236"/>
    <mergeCell ref="H236:J236"/>
    <mergeCell ref="L236:N236"/>
    <mergeCell ref="Q236:S236"/>
    <mergeCell ref="C237:F237"/>
    <mergeCell ref="H237:J237"/>
    <mergeCell ref="L237:N237"/>
    <mergeCell ref="Y11:Y12"/>
    <mergeCell ref="Q10:Q12"/>
    <mergeCell ref="G9:L9"/>
    <mergeCell ref="P11:P12"/>
    <mergeCell ref="W11:X11"/>
    <mergeCell ref="N11:O11"/>
    <mergeCell ref="T9:Y9"/>
    <mergeCell ref="G10:G12"/>
    <mergeCell ref="H10:H12"/>
    <mergeCell ref="I10:I12"/>
    <mergeCell ref="W10:Y10"/>
    <mergeCell ref="M10:M12"/>
  </mergeCells>
  <pageMargins left="0.70833333333333337" right="0.39374999999999999" top="0.74791666666666667" bottom="0.74791666666666667" header="0.51181102362204722" footer="0.51181102362204722"/>
  <pageSetup paperSize="9" scale="79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Лось</vt:lpstr>
      <vt:lpstr>Косуля</vt:lpstr>
      <vt:lpstr>Барсук</vt:lpstr>
      <vt:lpstr>Рысь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Анчугов</dc:creator>
  <cp:lastModifiedBy>user</cp:lastModifiedBy>
  <cp:lastPrinted>2026-05-14T04:30:02Z</cp:lastPrinted>
  <dcterms:created xsi:type="dcterms:W3CDTF">2026-05-07T09:18:00Z</dcterms:created>
  <dcterms:modified xsi:type="dcterms:W3CDTF">2026-05-18T07:25:16Z</dcterms:modified>
</cp:coreProperties>
</file>